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UPLOAD\March 2024\"/>
    </mc:Choice>
  </mc:AlternateContent>
  <xr:revisionPtr revIDLastSave="0" documentId="8_{70AD0EAB-6803-420E-8876-66BA3A6F48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5" r:id="rId1"/>
    <sheet name="Acp Tar Ach Com with Previous" sheetId="6" state="hidden" r:id="rId2"/>
  </sheets>
  <definedNames>
    <definedName name="_xlnm.Print_Area" localSheetId="0">Sheet1!$A$1:$T$54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5" i="6" l="1"/>
  <c r="F55" i="6"/>
  <c r="G54" i="6"/>
  <c r="J54" i="6" s="1"/>
  <c r="F54" i="6"/>
  <c r="I54" i="6" s="1"/>
  <c r="D54" i="6"/>
  <c r="E54" i="6" s="1"/>
  <c r="C54" i="6"/>
  <c r="C55" i="6" s="1"/>
  <c r="G53" i="6"/>
  <c r="J53" i="6" s="1"/>
  <c r="F53" i="6"/>
  <c r="I53" i="6" s="1"/>
  <c r="E53" i="6"/>
  <c r="B53" i="6"/>
  <c r="J52" i="6"/>
  <c r="G52" i="6"/>
  <c r="H52" i="6" s="1"/>
  <c r="F52" i="6"/>
  <c r="I52" i="6" s="1"/>
  <c r="E52" i="6"/>
  <c r="B52" i="6"/>
  <c r="J51" i="6"/>
  <c r="I51" i="6"/>
  <c r="G51" i="6"/>
  <c r="F51" i="6"/>
  <c r="H51" i="6" s="1"/>
  <c r="E51" i="6"/>
  <c r="B51" i="6"/>
  <c r="I49" i="6"/>
  <c r="H49" i="6"/>
  <c r="G49" i="6"/>
  <c r="J49" i="6" s="1"/>
  <c r="F49" i="6"/>
  <c r="D49" i="6"/>
  <c r="C49" i="6"/>
  <c r="I48" i="6"/>
  <c r="H48" i="6"/>
  <c r="G48" i="6"/>
  <c r="J48" i="6" s="1"/>
  <c r="F48" i="6"/>
  <c r="E48" i="6"/>
  <c r="E49" i="6" s="1"/>
  <c r="B48" i="6"/>
  <c r="G46" i="6"/>
  <c r="J46" i="6" s="1"/>
  <c r="F46" i="6"/>
  <c r="I46" i="6" s="1"/>
  <c r="D46" i="6"/>
  <c r="C46" i="6"/>
  <c r="G45" i="6"/>
  <c r="J45" i="6" s="1"/>
  <c r="F45" i="6"/>
  <c r="I45" i="6" s="1"/>
  <c r="E45" i="6"/>
  <c r="B45" i="6"/>
  <c r="J44" i="6"/>
  <c r="G44" i="6"/>
  <c r="H44" i="6" s="1"/>
  <c r="F44" i="6"/>
  <c r="I44" i="6" s="1"/>
  <c r="E44" i="6"/>
  <c r="B44" i="6"/>
  <c r="J43" i="6"/>
  <c r="I43" i="6"/>
  <c r="G43" i="6"/>
  <c r="F43" i="6"/>
  <c r="H43" i="6" s="1"/>
  <c r="E43" i="6"/>
  <c r="B43" i="6"/>
  <c r="I42" i="6"/>
  <c r="H42" i="6"/>
  <c r="G42" i="6"/>
  <c r="J42" i="6" s="1"/>
  <c r="F42" i="6"/>
  <c r="E42" i="6"/>
  <c r="B42" i="6"/>
  <c r="G41" i="6"/>
  <c r="J41" i="6" s="1"/>
  <c r="F41" i="6"/>
  <c r="I41" i="6" s="1"/>
  <c r="E41" i="6"/>
  <c r="B41" i="6"/>
  <c r="J40" i="6"/>
  <c r="G40" i="6"/>
  <c r="H40" i="6" s="1"/>
  <c r="F40" i="6"/>
  <c r="I40" i="6" s="1"/>
  <c r="E40" i="6"/>
  <c r="B40" i="6"/>
  <c r="J39" i="6"/>
  <c r="I39" i="6"/>
  <c r="G39" i="6"/>
  <c r="F39" i="6"/>
  <c r="H39" i="6" s="1"/>
  <c r="E39" i="6"/>
  <c r="B39" i="6"/>
  <c r="I38" i="6"/>
  <c r="H38" i="6"/>
  <c r="G38" i="6"/>
  <c r="J38" i="6" s="1"/>
  <c r="F38" i="6"/>
  <c r="E38" i="6"/>
  <c r="B38" i="6"/>
  <c r="G37" i="6"/>
  <c r="J37" i="6" s="1"/>
  <c r="F37" i="6"/>
  <c r="I37" i="6" s="1"/>
  <c r="E37" i="6"/>
  <c r="B37" i="6"/>
  <c r="J36" i="6"/>
  <c r="G36" i="6"/>
  <c r="H36" i="6" s="1"/>
  <c r="F36" i="6"/>
  <c r="I36" i="6" s="1"/>
  <c r="E36" i="6"/>
  <c r="B36" i="6"/>
  <c r="J35" i="6"/>
  <c r="I35" i="6"/>
  <c r="G35" i="6"/>
  <c r="F35" i="6"/>
  <c r="H35" i="6" s="1"/>
  <c r="E35" i="6"/>
  <c r="B35" i="6"/>
  <c r="I33" i="6"/>
  <c r="H33" i="6"/>
  <c r="G33" i="6"/>
  <c r="J33" i="6" s="1"/>
  <c r="F33" i="6"/>
  <c r="E33" i="6"/>
  <c r="B33" i="6"/>
  <c r="G32" i="6"/>
  <c r="J32" i="6" s="1"/>
  <c r="F32" i="6"/>
  <c r="I32" i="6" s="1"/>
  <c r="E32" i="6"/>
  <c r="B32" i="6"/>
  <c r="J31" i="6"/>
  <c r="G31" i="6"/>
  <c r="H31" i="6" s="1"/>
  <c r="F31" i="6"/>
  <c r="I31" i="6" s="1"/>
  <c r="E31" i="6"/>
  <c r="B31" i="6"/>
  <c r="B30" i="6"/>
  <c r="J29" i="6"/>
  <c r="G29" i="6"/>
  <c r="H29" i="6" s="1"/>
  <c r="F29" i="6"/>
  <c r="I29" i="6" s="1"/>
  <c r="E29" i="6"/>
  <c r="B29" i="6"/>
  <c r="J28" i="6"/>
  <c r="I28" i="6"/>
  <c r="G28" i="6"/>
  <c r="F28" i="6"/>
  <c r="H28" i="6" s="1"/>
  <c r="E28" i="6"/>
  <c r="B28" i="6"/>
  <c r="I27" i="6"/>
  <c r="H27" i="6"/>
  <c r="G27" i="6"/>
  <c r="J27" i="6" s="1"/>
  <c r="F27" i="6"/>
  <c r="E27" i="6"/>
  <c r="B27" i="6"/>
  <c r="G26" i="6"/>
  <c r="J26" i="6" s="1"/>
  <c r="F26" i="6"/>
  <c r="I26" i="6" s="1"/>
  <c r="E26" i="6"/>
  <c r="B26" i="6"/>
  <c r="J25" i="6"/>
  <c r="G25" i="6"/>
  <c r="H25" i="6" s="1"/>
  <c r="F25" i="6"/>
  <c r="I25" i="6" s="1"/>
  <c r="E25" i="6"/>
  <c r="B25" i="6"/>
  <c r="J24" i="6"/>
  <c r="I24" i="6"/>
  <c r="G24" i="6"/>
  <c r="F24" i="6"/>
  <c r="H24" i="6" s="1"/>
  <c r="E24" i="6"/>
  <c r="B24" i="6"/>
  <c r="I23" i="6"/>
  <c r="H23" i="6"/>
  <c r="G23" i="6"/>
  <c r="J23" i="6" s="1"/>
  <c r="F23" i="6"/>
  <c r="E23" i="6"/>
  <c r="B23" i="6"/>
  <c r="G22" i="6"/>
  <c r="J22" i="6" s="1"/>
  <c r="F22" i="6"/>
  <c r="I22" i="6" s="1"/>
  <c r="E22" i="6"/>
  <c r="B22" i="6"/>
  <c r="J21" i="6"/>
  <c r="G21" i="6"/>
  <c r="H21" i="6" s="1"/>
  <c r="F21" i="6"/>
  <c r="I21" i="6" s="1"/>
  <c r="E21" i="6"/>
  <c r="B21" i="6"/>
  <c r="J20" i="6"/>
  <c r="I20" i="6"/>
  <c r="G20" i="6"/>
  <c r="F20" i="6"/>
  <c r="H20" i="6" s="1"/>
  <c r="E20" i="6"/>
  <c r="B20" i="6"/>
  <c r="I19" i="6"/>
  <c r="H19" i="6"/>
  <c r="G19" i="6"/>
  <c r="J19" i="6" s="1"/>
  <c r="F19" i="6"/>
  <c r="E19" i="6"/>
  <c r="B19" i="6"/>
  <c r="G18" i="6"/>
  <c r="J18" i="6" s="1"/>
  <c r="F18" i="6"/>
  <c r="I18" i="6" s="1"/>
  <c r="E18" i="6"/>
  <c r="B18" i="6"/>
  <c r="J17" i="6"/>
  <c r="G17" i="6"/>
  <c r="H17" i="6" s="1"/>
  <c r="F17" i="6"/>
  <c r="I17" i="6" s="1"/>
  <c r="E17" i="6"/>
  <c r="B17" i="6"/>
  <c r="J16" i="6"/>
  <c r="I16" i="6"/>
  <c r="G16" i="6"/>
  <c r="F16" i="6"/>
  <c r="H16" i="6" s="1"/>
  <c r="E16" i="6"/>
  <c r="B16" i="6"/>
  <c r="I14" i="6"/>
  <c r="H14" i="6"/>
  <c r="G14" i="6"/>
  <c r="J14" i="6" s="1"/>
  <c r="F14" i="6"/>
  <c r="E14" i="6"/>
  <c r="B14" i="6"/>
  <c r="G13" i="6"/>
  <c r="J13" i="6" s="1"/>
  <c r="F13" i="6"/>
  <c r="I13" i="6" s="1"/>
  <c r="E13" i="6"/>
  <c r="B13" i="6"/>
  <c r="J12" i="6"/>
  <c r="G12" i="6"/>
  <c r="H12" i="6" s="1"/>
  <c r="F12" i="6"/>
  <c r="I12" i="6" s="1"/>
  <c r="E12" i="6"/>
  <c r="B12" i="6"/>
  <c r="J11" i="6"/>
  <c r="I11" i="6"/>
  <c r="G11" i="6"/>
  <c r="F11" i="6"/>
  <c r="H11" i="6" s="1"/>
  <c r="E11" i="6"/>
  <c r="B11" i="6"/>
  <c r="I10" i="6"/>
  <c r="H10" i="6"/>
  <c r="G10" i="6"/>
  <c r="J10" i="6" s="1"/>
  <c r="F10" i="6"/>
  <c r="E10" i="6"/>
  <c r="B10" i="6"/>
  <c r="G9" i="6"/>
  <c r="J9" i="6" s="1"/>
  <c r="F9" i="6"/>
  <c r="I9" i="6" s="1"/>
  <c r="E9" i="6"/>
  <c r="B9" i="6"/>
  <c r="J8" i="6"/>
  <c r="G8" i="6"/>
  <c r="H8" i="6" s="1"/>
  <c r="F8" i="6"/>
  <c r="I8" i="6" s="1"/>
  <c r="E8" i="6"/>
  <c r="E46" i="6" s="1"/>
  <c r="B8" i="6"/>
  <c r="A3" i="6"/>
  <c r="I55" i="6" l="1"/>
  <c r="H9" i="6"/>
  <c r="H13" i="6"/>
  <c r="H18" i="6"/>
  <c r="H22" i="6"/>
  <c r="H26" i="6"/>
  <c r="H32" i="6"/>
  <c r="H37" i="6"/>
  <c r="H41" i="6"/>
  <c r="H45" i="6"/>
  <c r="H46" i="6"/>
  <c r="H53" i="6"/>
  <c r="H54" i="6"/>
  <c r="D55" i="6"/>
  <c r="E55" i="6" s="1"/>
  <c r="H55" i="6"/>
  <c r="J55" i="6" l="1"/>
</calcChain>
</file>

<file path=xl/sharedStrings.xml><?xml version="1.0" encoding="utf-8"?>
<sst xmlns="http://schemas.openxmlformats.org/spreadsheetml/2006/main" count="105" uniqueCount="77">
  <si>
    <t>STATE LEVEL BANKERS' COMMITTEE BIHAR, PATNA</t>
  </si>
  <si>
    <t xml:space="preserve">(CONVENOR- STATE BANK OF INDIA)   FY : 2023-24 </t>
  </si>
  <si>
    <t xml:space="preserve">BANK WISE PERFORMANCE : ANNUAL CREDIT PLAN AS ON : 31.03.2024 </t>
  </si>
  <si>
    <t>Rs. In Lakh</t>
  </si>
  <si>
    <t>SL</t>
  </si>
  <si>
    <t xml:space="preserve">BANK NAME </t>
  </si>
  <si>
    <t>AGRICULTURE</t>
  </si>
  <si>
    <t>M S E</t>
  </si>
  <si>
    <t>O P S</t>
  </si>
  <si>
    <t>TPS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</si>
  <si>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</si>
  <si>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</si>
  <si>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</si>
  <si>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</si>
  <si>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</si>
  <si>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</si>
  <si>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</si>
  <si>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</si>
  <si>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</si>
  <si>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</si>
  <si>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</si>
  <si>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</si>
  <si>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</si>
  <si>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</si>
  <si>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</si>
  <si>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</si>
  <si>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</si>
  <si>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</si>
  <si>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</si>
  <si>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</si>
  <si>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</si>
  <si>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</si>
  <si>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</si>
  <si>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</si>
  <si>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</si>
  <si>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</si>
  <si>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</si>
  <si>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</si>
  <si>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</si>
  <si>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</si>
  <si>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</si>
  <si>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</si>
  <si>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</si>
  <si>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</si>
  <si>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</si>
  <si>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</si>
  <si>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</si>
  <si>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</si>
  <si>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</si>
  <si>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</si>
  <si>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</si>
  <si>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</si>
  <si>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</si>
  <si>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</si>
  <si>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</si>
  <si>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</si>
  <si>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</si>
  <si>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</si>
  <si>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</si>
  <si>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ESAF SFB</t>
  </si>
  <si>
    <t>UNITY SFB</t>
  </si>
  <si>
    <t>Total Small Financial Bank</t>
  </si>
  <si>
    <t xml:space="preserve">TOTAL FOR BIHAR </t>
  </si>
  <si>
    <t>(CONVENOR- STATE BANK OF INDIA)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</si>
  <si>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</si>
  <si>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</si>
  <si>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</si>
  <si>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</si>
  <si>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</si>
  <si>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</si>
  <si>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>OTHERS BANKS</t>
  </si>
  <si>
    <t>TOTAL COMMERCIAL BANK</t>
  </si>
  <si>
    <t xml:space="preserve"> </t>
  </si>
  <si>
    <t>TOTAL COOPERATIVE BANK</t>
  </si>
  <si>
    <t>REGIONAL BANKS</t>
  </si>
  <si>
    <t>TOTAL OF  R.R.Bs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</si>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</sst>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.00;[Red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"/>
  <sheetViews>
    <sheetView tabSelected="1" zoomScaleNormal="100" workbookViewId="0">
      <selection activeCell="W13" sqref="W13"/>
    </sheetView>
  </sheetViews>
  <sheetFormatPr defaultRowHeight="15" x14ac:dyDescent="0.25"/>
  <cols>
    <col min="1" max="1" width="4.28515625" style="27" customWidth="1"/>
    <col min="2" max="2" width="32.140625" style="28" bestFit="1" customWidth="1"/>
    <col min="3" max="4" width="10.5703125" style="27" customWidth="1"/>
    <col min="5" max="5" width="10.5703125" style="30" customWidth="1"/>
    <col min="6" max="7" width="10.5703125" style="27" customWidth="1"/>
    <col min="8" max="8" width="10.5703125" style="30" customWidth="1"/>
    <col min="9" max="10" width="10.5703125" style="27" customWidth="1"/>
    <col min="11" max="11" width="10.5703125" style="30" customWidth="1"/>
    <col min="12" max="18" width="10.5703125" style="27" customWidth="1"/>
    <col min="19" max="19" width="10.7109375" style="27" customWidth="1"/>
    <col min="20" max="20" width="10.5703125" style="30" customWidth="1"/>
  </cols>
  <sheetData>
    <row r="1" spans="1:20" ht="15.7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ht="15.75" x14ac:dyDescent="0.2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0" x14ac:dyDescent="0.25">
      <c r="A4" s="40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0" ht="31.5" customHeight="1" x14ac:dyDescent="0.25">
      <c r="A5" s="41" t="s">
        <v>4</v>
      </c>
      <c r="B5" s="42" t="s">
        <v>5</v>
      </c>
      <c r="C5" s="43" t="s">
        <v>6</v>
      </c>
      <c r="D5" s="43"/>
      <c r="E5" s="43"/>
      <c r="F5" s="43" t="s">
        <v>7</v>
      </c>
      <c r="G5" s="43"/>
      <c r="H5" s="43"/>
      <c r="I5" s="43" t="s">
        <v>8</v>
      </c>
      <c r="J5" s="43"/>
      <c r="K5" s="43"/>
      <c r="L5" s="43" t="s">
        <v>9</v>
      </c>
      <c r="M5" s="43"/>
      <c r="N5" s="43"/>
      <c r="O5" s="43" t="s">
        <v>10</v>
      </c>
      <c r="P5" s="43"/>
      <c r="Q5" s="43"/>
      <c r="R5" s="43" t="s">
        <v>11</v>
      </c>
      <c r="S5" s="43"/>
      <c r="T5" s="43"/>
    </row>
    <row r="6" spans="1:20" x14ac:dyDescent="0.25">
      <c r="A6" s="41"/>
      <c r="B6" s="42"/>
      <c r="C6" s="26" t="s">
        <v>12</v>
      </c>
      <c r="D6" s="26" t="s">
        <v>13</v>
      </c>
      <c r="E6" s="29" t="s">
        <v>14</v>
      </c>
      <c r="F6" s="26" t="s">
        <v>12</v>
      </c>
      <c r="G6" s="26" t="s">
        <v>13</v>
      </c>
      <c r="H6" s="29" t="s">
        <v>14</v>
      </c>
      <c r="I6" s="26" t="s">
        <v>12</v>
      </c>
      <c r="J6" s="26" t="s">
        <v>13</v>
      </c>
      <c r="K6" s="29" t="s">
        <v>14</v>
      </c>
      <c r="L6" s="26" t="s">
        <v>12</v>
      </c>
      <c r="M6" s="26" t="s">
        <v>13</v>
      </c>
      <c r="N6" s="26" t="s">
        <v>14</v>
      </c>
      <c r="O6" s="26" t="s">
        <v>12</v>
      </c>
      <c r="P6" s="26" t="s">
        <v>13</v>
      </c>
      <c r="Q6" s="26" t="s">
        <v>14</v>
      </c>
      <c r="R6" s="26" t="s">
        <v>12</v>
      </c>
      <c r="S6" s="26" t="s">
        <v>13</v>
      </c>
      <c r="T6" s="29" t="s">
        <v>14</v>
      </c>
    </row>
    <row r="7" spans="1:20" s="31" customFormat="1" ht="15.75" x14ac:dyDescent="0.25">
      <c r="A7" s="32"/>
      <c r="B7" s="33" t="s">
        <v>15</v>
      </c>
      <c r="C7" s="32"/>
      <c r="D7" s="32"/>
      <c r="E7" s="34"/>
      <c r="F7" s="32"/>
      <c r="G7" s="32"/>
      <c r="H7" s="34"/>
      <c r="I7" s="32"/>
      <c r="J7" s="32"/>
      <c r="K7" s="34"/>
      <c r="L7" s="32"/>
      <c r="M7" s="32"/>
      <c r="N7" s="32"/>
      <c r="O7" s="32"/>
      <c r="P7" s="32"/>
      <c r="Q7" s="32"/>
      <c r="R7" s="32"/>
      <c r="S7" s="32"/>
      <c r="T7" s="34"/>
    </row>
    <row r="8" spans="1:20" s="35" customFormat="1" ht="15.75" x14ac:dyDescent="0.25">
      <c r="A8" s="32">
        <v>1</v>
      </c>
      <c r="B8" s="33" t="s">
        <v>16</v>
      </c>
      <c r="C8" s="32">
        <v>1010591</v>
      </c>
      <c r="D8" s="32">
        <v>545353</v>
      </c>
      <c r="E8" s="34">
        <v>53.96</v>
      </c>
      <c r="F8" s="32">
        <v>1447071</v>
      </c>
      <c r="G8" s="32">
        <v>1403903</v>
      </c>
      <c r="H8" s="34">
        <v>97.02</v>
      </c>
      <c r="I8" s="32">
        <v>440891</v>
      </c>
      <c r="J8" s="32">
        <v>386765</v>
      </c>
      <c r="K8" s="34">
        <v>87.72</v>
      </c>
      <c r="L8" s="32">
        <v>2898553</v>
      </c>
      <c r="M8" s="32">
        <v>2336021</v>
      </c>
      <c r="N8" s="34">
        <v>80.59</v>
      </c>
      <c r="O8" s="32">
        <v>1378747</v>
      </c>
      <c r="P8" s="32">
        <v>1651164</v>
      </c>
      <c r="Q8" s="34">
        <v>119.76</v>
      </c>
      <c r="R8" s="32">
        <v>4277300</v>
      </c>
      <c r="S8" s="32">
        <v>3987185</v>
      </c>
      <c r="T8" s="34">
        <v>93.22</v>
      </c>
    </row>
    <row r="9" spans="1:20" s="35" customFormat="1" ht="15.75" x14ac:dyDescent="0.25">
      <c r="A9" s="32">
        <v>2</v>
      </c>
      <c r="B9" s="33" t="s">
        <v>17</v>
      </c>
      <c r="C9" s="32">
        <v>369585</v>
      </c>
      <c r="D9" s="32">
        <v>313679</v>
      </c>
      <c r="E9" s="34">
        <v>84.87</v>
      </c>
      <c r="F9" s="32">
        <v>717014</v>
      </c>
      <c r="G9" s="32">
        <v>669022</v>
      </c>
      <c r="H9" s="34">
        <v>93.31</v>
      </c>
      <c r="I9" s="32">
        <v>101499</v>
      </c>
      <c r="J9" s="32">
        <v>108508</v>
      </c>
      <c r="K9" s="34">
        <v>106.91</v>
      </c>
      <c r="L9" s="32">
        <v>1188098</v>
      </c>
      <c r="M9" s="32">
        <v>1091209</v>
      </c>
      <c r="N9" s="34">
        <v>91.85</v>
      </c>
      <c r="O9" s="32">
        <v>358512</v>
      </c>
      <c r="P9" s="32">
        <v>263843</v>
      </c>
      <c r="Q9" s="34">
        <v>73.59</v>
      </c>
      <c r="R9" s="32">
        <v>1546610</v>
      </c>
      <c r="S9" s="32">
        <v>1355052</v>
      </c>
      <c r="T9" s="34">
        <v>87.61</v>
      </c>
    </row>
    <row r="10" spans="1:20" s="35" customFormat="1" ht="15.75" x14ac:dyDescent="0.25">
      <c r="A10" s="32">
        <v>3</v>
      </c>
      <c r="B10" s="33" t="s">
        <v>18</v>
      </c>
      <c r="C10" s="32">
        <v>723307</v>
      </c>
      <c r="D10" s="32">
        <v>526203</v>
      </c>
      <c r="E10" s="34">
        <v>72.75</v>
      </c>
      <c r="F10" s="32">
        <v>1287557</v>
      </c>
      <c r="G10" s="32">
        <v>1327658</v>
      </c>
      <c r="H10" s="34">
        <v>103.11</v>
      </c>
      <c r="I10" s="32">
        <v>141557</v>
      </c>
      <c r="J10" s="32">
        <v>134176</v>
      </c>
      <c r="K10" s="34">
        <v>94.79</v>
      </c>
      <c r="L10" s="32">
        <v>2152421</v>
      </c>
      <c r="M10" s="32">
        <v>1988037</v>
      </c>
      <c r="N10" s="34">
        <v>92.36</v>
      </c>
      <c r="O10" s="32">
        <v>666687</v>
      </c>
      <c r="P10" s="32">
        <v>838587</v>
      </c>
      <c r="Q10" s="34">
        <v>125.78</v>
      </c>
      <c r="R10" s="32">
        <v>2819108</v>
      </c>
      <c r="S10" s="32">
        <v>2826624</v>
      </c>
      <c r="T10" s="34">
        <v>100.27</v>
      </c>
    </row>
    <row r="11" spans="1:20" s="35" customFormat="1" ht="15.75" x14ac:dyDescent="0.25">
      <c r="A11" s="32">
        <v>4</v>
      </c>
      <c r="B11" s="33" t="s">
        <v>19</v>
      </c>
      <c r="C11" s="32">
        <v>334812</v>
      </c>
      <c r="D11" s="32">
        <v>268808</v>
      </c>
      <c r="E11" s="34">
        <v>80.290000000000006</v>
      </c>
      <c r="F11" s="32">
        <v>439591</v>
      </c>
      <c r="G11" s="32">
        <v>440094</v>
      </c>
      <c r="H11" s="34">
        <v>100.11</v>
      </c>
      <c r="I11" s="32">
        <v>96605</v>
      </c>
      <c r="J11" s="32">
        <v>98669</v>
      </c>
      <c r="K11" s="34">
        <v>102.14</v>
      </c>
      <c r="L11" s="32">
        <v>871008</v>
      </c>
      <c r="M11" s="32">
        <v>807571</v>
      </c>
      <c r="N11" s="34">
        <v>92.72</v>
      </c>
      <c r="O11" s="32">
        <v>257965</v>
      </c>
      <c r="P11" s="32">
        <v>398815</v>
      </c>
      <c r="Q11" s="34">
        <v>154.6</v>
      </c>
      <c r="R11" s="32">
        <v>1128973</v>
      </c>
      <c r="S11" s="32">
        <v>1206386</v>
      </c>
      <c r="T11" s="34">
        <v>106.86</v>
      </c>
    </row>
    <row r="12" spans="1:20" s="35" customFormat="1" ht="15.75" x14ac:dyDescent="0.25">
      <c r="A12" s="32">
        <v>5</v>
      </c>
      <c r="B12" s="33" t="s">
        <v>20</v>
      </c>
      <c r="C12" s="32">
        <v>343274</v>
      </c>
      <c r="D12" s="32">
        <v>233455</v>
      </c>
      <c r="E12" s="34">
        <v>68.010000000000005</v>
      </c>
      <c r="F12" s="32">
        <v>274017</v>
      </c>
      <c r="G12" s="32">
        <v>221583</v>
      </c>
      <c r="H12" s="34">
        <v>80.86</v>
      </c>
      <c r="I12" s="32">
        <v>27346</v>
      </c>
      <c r="J12" s="32">
        <v>53911</v>
      </c>
      <c r="K12" s="34">
        <v>197.14</v>
      </c>
      <c r="L12" s="32">
        <v>644637</v>
      </c>
      <c r="M12" s="32">
        <v>508949</v>
      </c>
      <c r="N12" s="34">
        <v>78.95</v>
      </c>
      <c r="O12" s="32">
        <v>78785</v>
      </c>
      <c r="P12" s="32">
        <v>134442</v>
      </c>
      <c r="Q12" s="34">
        <v>170.64</v>
      </c>
      <c r="R12" s="32">
        <v>723422</v>
      </c>
      <c r="S12" s="32">
        <v>643391</v>
      </c>
      <c r="T12" s="34">
        <v>88.94</v>
      </c>
    </row>
    <row r="13" spans="1:20" s="35" customFormat="1" ht="15.75" x14ac:dyDescent="0.25">
      <c r="A13" s="32">
        <v>6</v>
      </c>
      <c r="B13" s="33" t="s">
        <v>21</v>
      </c>
      <c r="C13" s="32">
        <v>444305</v>
      </c>
      <c r="D13" s="32">
        <v>318447</v>
      </c>
      <c r="E13" s="34">
        <v>71.67</v>
      </c>
      <c r="F13" s="32">
        <v>517387</v>
      </c>
      <c r="G13" s="32">
        <v>460479</v>
      </c>
      <c r="H13" s="34">
        <v>89</v>
      </c>
      <c r="I13" s="32">
        <v>83130</v>
      </c>
      <c r="J13" s="32">
        <v>86206</v>
      </c>
      <c r="K13" s="34">
        <v>103.7</v>
      </c>
      <c r="L13" s="32">
        <v>1044822</v>
      </c>
      <c r="M13" s="32">
        <v>865132</v>
      </c>
      <c r="N13" s="34">
        <v>82.8</v>
      </c>
      <c r="O13" s="32">
        <v>155068</v>
      </c>
      <c r="P13" s="32">
        <v>218654</v>
      </c>
      <c r="Q13" s="34">
        <v>141.01</v>
      </c>
      <c r="R13" s="32">
        <v>1199890</v>
      </c>
      <c r="S13" s="32">
        <v>1083786</v>
      </c>
      <c r="T13" s="34">
        <v>90.32</v>
      </c>
    </row>
    <row r="14" spans="1:20" s="35" customFormat="1" ht="15.75" x14ac:dyDescent="0.25">
      <c r="A14" s="32">
        <v>7</v>
      </c>
      <c r="B14" s="33" t="s">
        <v>22</v>
      </c>
      <c r="C14" s="32">
        <v>123894</v>
      </c>
      <c r="D14" s="32">
        <v>85277</v>
      </c>
      <c r="E14" s="34">
        <v>68.83</v>
      </c>
      <c r="F14" s="32">
        <v>262319</v>
      </c>
      <c r="G14" s="32">
        <v>210879</v>
      </c>
      <c r="H14" s="34">
        <v>80.39</v>
      </c>
      <c r="I14" s="32">
        <v>67703</v>
      </c>
      <c r="J14" s="32">
        <v>56489</v>
      </c>
      <c r="K14" s="34">
        <v>83.44</v>
      </c>
      <c r="L14" s="32">
        <v>453916</v>
      </c>
      <c r="M14" s="32">
        <v>352645</v>
      </c>
      <c r="N14" s="34">
        <v>77.69</v>
      </c>
      <c r="O14" s="32">
        <v>154181</v>
      </c>
      <c r="P14" s="32">
        <v>256816</v>
      </c>
      <c r="Q14" s="34">
        <v>166.57</v>
      </c>
      <c r="R14" s="32">
        <v>608097</v>
      </c>
      <c r="S14" s="32">
        <v>609461</v>
      </c>
      <c r="T14" s="34">
        <v>100.22</v>
      </c>
    </row>
    <row r="15" spans="1:20" s="31" customFormat="1" ht="15.75" x14ac:dyDescent="0.25">
      <c r="A15" s="32"/>
      <c r="B15" s="33" t="s">
        <v>23</v>
      </c>
      <c r="C15" s="32"/>
      <c r="D15" s="32"/>
      <c r="E15" s="34"/>
      <c r="F15" s="32"/>
      <c r="G15" s="32"/>
      <c r="H15" s="34"/>
      <c r="I15" s="32"/>
      <c r="J15" s="32"/>
      <c r="K15" s="34"/>
      <c r="L15" s="32"/>
      <c r="M15" s="32"/>
      <c r="N15" s="34"/>
      <c r="O15" s="32"/>
      <c r="P15" s="32"/>
      <c r="Q15" s="34"/>
      <c r="R15" s="32"/>
      <c r="S15" s="32"/>
      <c r="T15" s="34"/>
    </row>
    <row r="16" spans="1:20" s="35" customFormat="1" ht="15.75" x14ac:dyDescent="0.25">
      <c r="A16" s="32">
        <v>8</v>
      </c>
      <c r="B16" s="33" t="s">
        <v>24</v>
      </c>
      <c r="C16" s="32">
        <v>252817</v>
      </c>
      <c r="D16" s="32">
        <v>190967</v>
      </c>
      <c r="E16" s="34">
        <v>75.540000000000006</v>
      </c>
      <c r="F16" s="32">
        <v>336991</v>
      </c>
      <c r="G16" s="32">
        <v>283264</v>
      </c>
      <c r="H16" s="34">
        <v>84.06</v>
      </c>
      <c r="I16" s="32">
        <v>11767</v>
      </c>
      <c r="J16" s="32">
        <v>8033</v>
      </c>
      <c r="K16" s="34">
        <v>68.27</v>
      </c>
      <c r="L16" s="32">
        <v>601575</v>
      </c>
      <c r="M16" s="32">
        <v>482264</v>
      </c>
      <c r="N16" s="34">
        <v>80.17</v>
      </c>
      <c r="O16" s="32">
        <v>184326</v>
      </c>
      <c r="P16" s="32">
        <v>216225</v>
      </c>
      <c r="Q16" s="34">
        <v>117.31</v>
      </c>
      <c r="R16" s="32">
        <v>785901</v>
      </c>
      <c r="S16" s="32">
        <v>698489</v>
      </c>
      <c r="T16" s="34">
        <v>88.88</v>
      </c>
    </row>
    <row r="17" spans="1:20" s="35" customFormat="1" ht="15.75" x14ac:dyDescent="0.25">
      <c r="A17" s="32">
        <v>9</v>
      </c>
      <c r="B17" s="33" t="s">
        <v>25</v>
      </c>
      <c r="C17" s="32">
        <v>1638</v>
      </c>
      <c r="D17" s="32">
        <v>11203</v>
      </c>
      <c r="E17" s="34">
        <v>683.94</v>
      </c>
      <c r="F17" s="32">
        <v>18234</v>
      </c>
      <c r="G17" s="32">
        <v>29316</v>
      </c>
      <c r="H17" s="34">
        <v>160.78</v>
      </c>
      <c r="I17" s="32">
        <v>5883</v>
      </c>
      <c r="J17" s="32">
        <v>51115</v>
      </c>
      <c r="K17" s="34">
        <v>868.86</v>
      </c>
      <c r="L17" s="32">
        <v>25755</v>
      </c>
      <c r="M17" s="32">
        <v>91634</v>
      </c>
      <c r="N17" s="34">
        <v>355.79</v>
      </c>
      <c r="O17" s="32">
        <v>90055</v>
      </c>
      <c r="P17" s="32">
        <v>206627</v>
      </c>
      <c r="Q17" s="34">
        <v>229.45</v>
      </c>
      <c r="R17" s="32">
        <v>115810</v>
      </c>
      <c r="S17" s="32">
        <v>298261</v>
      </c>
      <c r="T17" s="34">
        <v>257.54000000000002</v>
      </c>
    </row>
    <row r="18" spans="1:20" s="35" customFormat="1" ht="15.75" x14ac:dyDescent="0.25">
      <c r="A18" s="32">
        <v>10</v>
      </c>
      <c r="B18" s="33" t="s">
        <v>26</v>
      </c>
      <c r="C18" s="32">
        <v>462562</v>
      </c>
      <c r="D18" s="32">
        <v>244664</v>
      </c>
      <c r="E18" s="34">
        <v>52.89</v>
      </c>
      <c r="F18" s="32">
        <v>522599</v>
      </c>
      <c r="G18" s="32">
        <v>383309</v>
      </c>
      <c r="H18" s="34">
        <v>73.349999999999994</v>
      </c>
      <c r="I18" s="32">
        <v>11523</v>
      </c>
      <c r="J18" s="32">
        <v>18917</v>
      </c>
      <c r="K18" s="34">
        <v>164.17</v>
      </c>
      <c r="L18" s="32">
        <v>996684</v>
      </c>
      <c r="M18" s="32">
        <v>646890</v>
      </c>
      <c r="N18" s="34">
        <v>64.900000000000006</v>
      </c>
      <c r="O18" s="32">
        <v>447705</v>
      </c>
      <c r="P18" s="32">
        <v>380828</v>
      </c>
      <c r="Q18" s="34">
        <v>85.06</v>
      </c>
      <c r="R18" s="32">
        <v>1444389</v>
      </c>
      <c r="S18" s="32">
        <v>1027718</v>
      </c>
      <c r="T18" s="34">
        <v>71.150000000000006</v>
      </c>
    </row>
    <row r="19" spans="1:20" s="35" customFormat="1" ht="15.75" x14ac:dyDescent="0.25">
      <c r="A19" s="32">
        <v>11</v>
      </c>
      <c r="B19" s="33" t="s">
        <v>27</v>
      </c>
      <c r="C19" s="32">
        <v>57133</v>
      </c>
      <c r="D19" s="32">
        <v>46074</v>
      </c>
      <c r="E19" s="34">
        <v>80.64</v>
      </c>
      <c r="F19" s="32">
        <v>104772</v>
      </c>
      <c r="G19" s="32">
        <v>100606</v>
      </c>
      <c r="H19" s="34">
        <v>96.02</v>
      </c>
      <c r="I19" s="32">
        <v>18144</v>
      </c>
      <c r="J19" s="32">
        <v>23410</v>
      </c>
      <c r="K19" s="34">
        <v>129.02000000000001</v>
      </c>
      <c r="L19" s="32">
        <v>180049</v>
      </c>
      <c r="M19" s="32">
        <v>170090</v>
      </c>
      <c r="N19" s="34">
        <v>94.47</v>
      </c>
      <c r="O19" s="32">
        <v>28214</v>
      </c>
      <c r="P19" s="32">
        <v>66244</v>
      </c>
      <c r="Q19" s="34">
        <v>234.79</v>
      </c>
      <c r="R19" s="32">
        <v>208263</v>
      </c>
      <c r="S19" s="32">
        <v>236334</v>
      </c>
      <c r="T19" s="34">
        <v>113.48</v>
      </c>
    </row>
    <row r="20" spans="1:20" s="35" customFormat="1" ht="15.75" x14ac:dyDescent="0.25">
      <c r="A20" s="32">
        <v>12</v>
      </c>
      <c r="B20" s="33" t="s">
        <v>28</v>
      </c>
      <c r="C20" s="32">
        <v>1147</v>
      </c>
      <c r="D20" s="32">
        <v>740</v>
      </c>
      <c r="E20" s="34">
        <v>64.52</v>
      </c>
      <c r="F20" s="32">
        <v>35564</v>
      </c>
      <c r="G20" s="32">
        <v>6094</v>
      </c>
      <c r="H20" s="34">
        <v>17.14</v>
      </c>
      <c r="I20" s="32">
        <v>12072</v>
      </c>
      <c r="J20" s="32">
        <v>3689</v>
      </c>
      <c r="K20" s="34">
        <v>30.56</v>
      </c>
      <c r="L20" s="32">
        <v>48783</v>
      </c>
      <c r="M20" s="32">
        <v>10523</v>
      </c>
      <c r="N20" s="34">
        <v>21.57</v>
      </c>
      <c r="O20" s="32">
        <v>2794</v>
      </c>
      <c r="P20" s="32">
        <v>5969</v>
      </c>
      <c r="Q20" s="34">
        <v>213.64</v>
      </c>
      <c r="R20" s="32">
        <v>51577</v>
      </c>
      <c r="S20" s="32">
        <v>16492</v>
      </c>
      <c r="T20" s="34">
        <v>31.98</v>
      </c>
    </row>
    <row r="21" spans="1:20" s="31" customFormat="1" ht="15.75" x14ac:dyDescent="0.25">
      <c r="A21" s="32"/>
      <c r="B21" s="33" t="s">
        <v>29</v>
      </c>
      <c r="C21" s="32">
        <v>4125065</v>
      </c>
      <c r="D21" s="32">
        <v>2784870</v>
      </c>
      <c r="E21" s="34">
        <v>67.510000000000005</v>
      </c>
      <c r="F21" s="32">
        <v>5963116</v>
      </c>
      <c r="G21" s="32">
        <v>5536207</v>
      </c>
      <c r="H21" s="34">
        <v>92.84</v>
      </c>
      <c r="I21" s="32">
        <v>1018120</v>
      </c>
      <c r="J21" s="32">
        <v>1029888</v>
      </c>
      <c r="K21" s="34">
        <v>101.16</v>
      </c>
      <c r="L21" s="32">
        <v>11106301</v>
      </c>
      <c r="M21" s="32">
        <v>9350965</v>
      </c>
      <c r="N21" s="34">
        <v>84.2</v>
      </c>
      <c r="O21" s="32">
        <v>3803039</v>
      </c>
      <c r="P21" s="32">
        <v>4638214</v>
      </c>
      <c r="Q21" s="34">
        <v>121.96</v>
      </c>
      <c r="R21" s="32">
        <v>14909340</v>
      </c>
      <c r="S21" s="32">
        <v>13989179</v>
      </c>
      <c r="T21" s="34">
        <v>93.83</v>
      </c>
    </row>
    <row r="22" spans="1:20" s="31" customFormat="1" ht="15.75" x14ac:dyDescent="0.25">
      <c r="A22" s="32"/>
      <c r="B22" s="33" t="s">
        <v>30</v>
      </c>
      <c r="C22" s="32"/>
      <c r="D22" s="32"/>
      <c r="E22" s="34"/>
      <c r="F22" s="32"/>
      <c r="G22" s="32"/>
      <c r="H22" s="34"/>
      <c r="I22" s="32"/>
      <c r="J22" s="32"/>
      <c r="K22" s="34"/>
      <c r="L22" s="32"/>
      <c r="M22" s="32"/>
      <c r="N22" s="34"/>
      <c r="O22" s="32"/>
      <c r="P22" s="32"/>
      <c r="Q22" s="34"/>
      <c r="R22" s="32"/>
      <c r="S22" s="32"/>
      <c r="T22" s="34"/>
    </row>
    <row r="23" spans="1:20" s="35" customFormat="1" ht="15.75" x14ac:dyDescent="0.25">
      <c r="A23" s="32">
        <v>13</v>
      </c>
      <c r="B23" s="33" t="s">
        <v>31</v>
      </c>
      <c r="C23" s="32">
        <v>45951</v>
      </c>
      <c r="D23" s="32">
        <v>31509</v>
      </c>
      <c r="E23" s="34">
        <v>68.569999999999993</v>
      </c>
      <c r="F23" s="32">
        <v>108607</v>
      </c>
      <c r="G23" s="32">
        <v>99706</v>
      </c>
      <c r="H23" s="34">
        <v>91.8</v>
      </c>
      <c r="I23" s="32">
        <v>2800</v>
      </c>
      <c r="J23" s="32">
        <v>2047</v>
      </c>
      <c r="K23" s="34">
        <v>73.11</v>
      </c>
      <c r="L23" s="32">
        <v>157358</v>
      </c>
      <c r="M23" s="32">
        <v>133262</v>
      </c>
      <c r="N23" s="34">
        <v>84.69</v>
      </c>
      <c r="O23" s="32">
        <v>42980</v>
      </c>
      <c r="P23" s="32">
        <v>16102</v>
      </c>
      <c r="Q23" s="34">
        <v>37.46</v>
      </c>
      <c r="R23" s="32">
        <v>200338</v>
      </c>
      <c r="S23" s="32">
        <v>149364</v>
      </c>
      <c r="T23" s="34">
        <v>74.56</v>
      </c>
    </row>
    <row r="24" spans="1:20" s="35" customFormat="1" ht="15.75" x14ac:dyDescent="0.25">
      <c r="A24" s="32">
        <v>14</v>
      </c>
      <c r="B24" s="33" t="s">
        <v>32</v>
      </c>
      <c r="C24" s="32">
        <v>78315</v>
      </c>
      <c r="D24" s="32">
        <v>95125</v>
      </c>
      <c r="E24" s="34">
        <v>121.46</v>
      </c>
      <c r="F24" s="32">
        <v>440235</v>
      </c>
      <c r="G24" s="32">
        <v>515382</v>
      </c>
      <c r="H24" s="34">
        <v>117.07</v>
      </c>
      <c r="I24" s="32">
        <v>10500</v>
      </c>
      <c r="J24" s="32">
        <v>11829</v>
      </c>
      <c r="K24" s="34">
        <v>112.66</v>
      </c>
      <c r="L24" s="32">
        <v>529050</v>
      </c>
      <c r="M24" s="32">
        <v>622336</v>
      </c>
      <c r="N24" s="34">
        <v>117.63</v>
      </c>
      <c r="O24" s="32">
        <v>537971</v>
      </c>
      <c r="P24" s="32">
        <v>683684</v>
      </c>
      <c r="Q24" s="34">
        <v>127.09</v>
      </c>
      <c r="R24" s="32">
        <v>1067021</v>
      </c>
      <c r="S24" s="32">
        <v>1306020</v>
      </c>
      <c r="T24" s="34">
        <v>122.4</v>
      </c>
    </row>
    <row r="25" spans="1:20" s="35" customFormat="1" ht="15.75" x14ac:dyDescent="0.25">
      <c r="A25" s="32">
        <v>15</v>
      </c>
      <c r="B25" s="33" t="s">
        <v>33</v>
      </c>
      <c r="C25" s="32">
        <v>8570</v>
      </c>
      <c r="D25" s="32">
        <v>6947</v>
      </c>
      <c r="E25" s="34">
        <v>81.06</v>
      </c>
      <c r="F25" s="32">
        <v>14182</v>
      </c>
      <c r="G25" s="32">
        <v>5622</v>
      </c>
      <c r="H25" s="34">
        <v>39.64</v>
      </c>
      <c r="I25" s="32">
        <v>4551</v>
      </c>
      <c r="J25" s="32">
        <v>5237</v>
      </c>
      <c r="K25" s="34">
        <v>115.07</v>
      </c>
      <c r="L25" s="32">
        <v>27303</v>
      </c>
      <c r="M25" s="32">
        <v>17806</v>
      </c>
      <c r="N25" s="34">
        <v>65.22</v>
      </c>
      <c r="O25" s="32">
        <v>14766</v>
      </c>
      <c r="P25" s="32">
        <v>16398</v>
      </c>
      <c r="Q25" s="34">
        <v>111.05</v>
      </c>
      <c r="R25" s="32">
        <v>42069</v>
      </c>
      <c r="S25" s="32">
        <v>34204</v>
      </c>
      <c r="T25" s="34">
        <v>81.3</v>
      </c>
    </row>
    <row r="26" spans="1:20" s="35" customFormat="1" ht="15.75" x14ac:dyDescent="0.25">
      <c r="A26" s="32">
        <v>16</v>
      </c>
      <c r="B26" s="33" t="s">
        <v>34</v>
      </c>
      <c r="C26" s="32">
        <v>0</v>
      </c>
      <c r="D26" s="32">
        <v>1</v>
      </c>
      <c r="E26" s="34">
        <v>0</v>
      </c>
      <c r="F26" s="32">
        <v>2244</v>
      </c>
      <c r="G26" s="32">
        <v>1294</v>
      </c>
      <c r="H26" s="34">
        <v>57.66</v>
      </c>
      <c r="I26" s="32">
        <v>154</v>
      </c>
      <c r="J26" s="32">
        <v>150</v>
      </c>
      <c r="K26" s="34">
        <v>97.4</v>
      </c>
      <c r="L26" s="32">
        <v>2398</v>
      </c>
      <c r="M26" s="32">
        <v>1445</v>
      </c>
      <c r="N26" s="34">
        <v>60.26</v>
      </c>
      <c r="O26" s="32">
        <v>1299</v>
      </c>
      <c r="P26" s="32">
        <v>1290</v>
      </c>
      <c r="Q26" s="34">
        <v>99.31</v>
      </c>
      <c r="R26" s="32">
        <v>3697</v>
      </c>
      <c r="S26" s="32">
        <v>2735</v>
      </c>
      <c r="T26" s="34">
        <v>73.98</v>
      </c>
    </row>
    <row r="27" spans="1:20" s="31" customFormat="1" ht="15.75" x14ac:dyDescent="0.25">
      <c r="A27" s="32">
        <v>17</v>
      </c>
      <c r="B27" s="33" t="s">
        <v>35</v>
      </c>
      <c r="C27" s="32">
        <v>15</v>
      </c>
      <c r="D27" s="32">
        <v>10</v>
      </c>
      <c r="E27" s="34">
        <v>66.67</v>
      </c>
      <c r="F27" s="32">
        <v>2380</v>
      </c>
      <c r="G27" s="32">
        <v>708</v>
      </c>
      <c r="H27" s="34">
        <v>29.75</v>
      </c>
      <c r="I27" s="32">
        <v>64</v>
      </c>
      <c r="J27" s="32">
        <v>41</v>
      </c>
      <c r="K27" s="34">
        <v>64.06</v>
      </c>
      <c r="L27" s="32">
        <v>2459</v>
      </c>
      <c r="M27" s="32">
        <v>759</v>
      </c>
      <c r="N27" s="34">
        <v>30.87</v>
      </c>
      <c r="O27" s="32">
        <v>1073</v>
      </c>
      <c r="P27" s="32">
        <v>958</v>
      </c>
      <c r="Q27" s="34">
        <v>89.28</v>
      </c>
      <c r="R27" s="32">
        <v>3532</v>
      </c>
      <c r="S27" s="32">
        <v>1717</v>
      </c>
      <c r="T27" s="34">
        <v>48.61</v>
      </c>
    </row>
    <row r="28" spans="1:20" s="31" customFormat="1" ht="15.75" x14ac:dyDescent="0.25">
      <c r="A28" s="32">
        <v>18</v>
      </c>
      <c r="B28" s="33" t="s">
        <v>36</v>
      </c>
      <c r="C28" s="32">
        <v>33959</v>
      </c>
      <c r="D28" s="32">
        <v>158389</v>
      </c>
      <c r="E28" s="34">
        <v>466.41</v>
      </c>
      <c r="F28" s="32">
        <v>101367</v>
      </c>
      <c r="G28" s="32">
        <v>267243</v>
      </c>
      <c r="H28" s="34">
        <v>263.64</v>
      </c>
      <c r="I28" s="32">
        <v>23034</v>
      </c>
      <c r="J28" s="32">
        <v>50069</v>
      </c>
      <c r="K28" s="34">
        <v>217.37</v>
      </c>
      <c r="L28" s="32">
        <v>158360</v>
      </c>
      <c r="M28" s="32">
        <v>475701</v>
      </c>
      <c r="N28" s="34">
        <v>300.39</v>
      </c>
      <c r="O28" s="32">
        <v>113120</v>
      </c>
      <c r="P28" s="32">
        <v>310823</v>
      </c>
      <c r="Q28" s="34">
        <v>274.77</v>
      </c>
      <c r="R28" s="32">
        <v>271480</v>
      </c>
      <c r="S28" s="32">
        <v>786524</v>
      </c>
      <c r="T28" s="34">
        <v>289.72000000000003</v>
      </c>
    </row>
    <row r="29" spans="1:20" s="35" customFormat="1" ht="15.75" x14ac:dyDescent="0.25">
      <c r="A29" s="32">
        <v>19</v>
      </c>
      <c r="B29" s="33" t="s">
        <v>37</v>
      </c>
      <c r="C29" s="32">
        <v>211016</v>
      </c>
      <c r="D29" s="32">
        <v>256215</v>
      </c>
      <c r="E29" s="34">
        <v>121.42</v>
      </c>
      <c r="F29" s="32">
        <v>529107</v>
      </c>
      <c r="G29" s="32">
        <v>575473</v>
      </c>
      <c r="H29" s="34">
        <v>108.76</v>
      </c>
      <c r="I29" s="32">
        <v>5632</v>
      </c>
      <c r="J29" s="32">
        <v>21974</v>
      </c>
      <c r="K29" s="34">
        <v>390.16</v>
      </c>
      <c r="L29" s="32">
        <v>745755</v>
      </c>
      <c r="M29" s="32">
        <v>853662</v>
      </c>
      <c r="N29" s="34">
        <v>114.47</v>
      </c>
      <c r="O29" s="32">
        <v>561376</v>
      </c>
      <c r="P29" s="32">
        <v>935871</v>
      </c>
      <c r="Q29" s="34">
        <v>166.71</v>
      </c>
      <c r="R29" s="32">
        <v>1307131</v>
      </c>
      <c r="S29" s="32">
        <v>1789533</v>
      </c>
      <c r="T29" s="34">
        <v>136.91</v>
      </c>
    </row>
    <row r="30" spans="1:20" s="35" customFormat="1" ht="15.75" x14ac:dyDescent="0.25">
      <c r="A30" s="32">
        <v>20</v>
      </c>
      <c r="B30" s="33" t="s">
        <v>38</v>
      </c>
      <c r="C30" s="32">
        <v>712972</v>
      </c>
      <c r="D30" s="32">
        <v>828098</v>
      </c>
      <c r="E30" s="34">
        <v>116.15</v>
      </c>
      <c r="F30" s="32">
        <v>343089</v>
      </c>
      <c r="G30" s="32">
        <v>189890</v>
      </c>
      <c r="H30" s="34">
        <v>55.35</v>
      </c>
      <c r="I30" s="32">
        <v>5</v>
      </c>
      <c r="J30" s="32">
        <v>311</v>
      </c>
      <c r="K30" s="34">
        <v>6220</v>
      </c>
      <c r="L30" s="32">
        <v>1056066</v>
      </c>
      <c r="M30" s="32">
        <v>1018299</v>
      </c>
      <c r="N30" s="34">
        <v>96.42</v>
      </c>
      <c r="O30" s="32">
        <v>132251</v>
      </c>
      <c r="P30" s="32">
        <v>221057</v>
      </c>
      <c r="Q30" s="34">
        <v>167.15</v>
      </c>
      <c r="R30" s="32">
        <v>1188317</v>
      </c>
      <c r="S30" s="32">
        <v>1239356</v>
      </c>
      <c r="T30" s="34">
        <v>104.3</v>
      </c>
    </row>
    <row r="31" spans="1:20" s="35" customFormat="1" ht="15.75" x14ac:dyDescent="0.25">
      <c r="A31" s="32">
        <v>21</v>
      </c>
      <c r="B31" s="33" t="s">
        <v>39</v>
      </c>
      <c r="C31" s="32">
        <v>854</v>
      </c>
      <c r="D31" s="32">
        <v>561</v>
      </c>
      <c r="E31" s="34">
        <v>65.69</v>
      </c>
      <c r="F31" s="32">
        <v>738</v>
      </c>
      <c r="G31" s="32">
        <v>483</v>
      </c>
      <c r="H31" s="34">
        <v>65.45</v>
      </c>
      <c r="I31" s="32">
        <v>426</v>
      </c>
      <c r="J31" s="32">
        <v>249</v>
      </c>
      <c r="K31" s="34">
        <v>58.45</v>
      </c>
      <c r="L31" s="32">
        <v>2018</v>
      </c>
      <c r="M31" s="32">
        <v>1293</v>
      </c>
      <c r="N31" s="34">
        <v>64.069999999999993</v>
      </c>
      <c r="O31" s="32">
        <v>1214</v>
      </c>
      <c r="P31" s="32">
        <v>1264</v>
      </c>
      <c r="Q31" s="34">
        <v>104.12</v>
      </c>
      <c r="R31" s="32">
        <v>3232</v>
      </c>
      <c r="S31" s="32">
        <v>2557</v>
      </c>
      <c r="T31" s="34">
        <v>79.12</v>
      </c>
    </row>
    <row r="32" spans="1:20" s="35" customFormat="1" ht="15.75" x14ac:dyDescent="0.25">
      <c r="A32" s="32">
        <v>22</v>
      </c>
      <c r="B32" s="33" t="s">
        <v>40</v>
      </c>
      <c r="C32" s="32">
        <v>155278</v>
      </c>
      <c r="D32" s="32">
        <v>186221</v>
      </c>
      <c r="E32" s="34">
        <v>119.93</v>
      </c>
      <c r="F32" s="32">
        <v>28504</v>
      </c>
      <c r="G32" s="32">
        <v>41129</v>
      </c>
      <c r="H32" s="34">
        <v>144.29</v>
      </c>
      <c r="I32" s="32">
        <v>17795</v>
      </c>
      <c r="J32" s="32">
        <v>13094</v>
      </c>
      <c r="K32" s="34">
        <v>73.58</v>
      </c>
      <c r="L32" s="32">
        <v>201577</v>
      </c>
      <c r="M32" s="32">
        <v>240444</v>
      </c>
      <c r="N32" s="34">
        <v>119.28</v>
      </c>
      <c r="O32" s="32">
        <v>12517</v>
      </c>
      <c r="P32" s="32">
        <v>23225</v>
      </c>
      <c r="Q32" s="34">
        <v>185.55</v>
      </c>
      <c r="R32" s="32">
        <v>214094</v>
      </c>
      <c r="S32" s="32">
        <v>263669</v>
      </c>
      <c r="T32" s="34">
        <v>123.16</v>
      </c>
    </row>
    <row r="33" spans="1:20" s="35" customFormat="1" ht="15.75" x14ac:dyDescent="0.25">
      <c r="A33" s="32">
        <v>23</v>
      </c>
      <c r="B33" s="33" t="s">
        <v>41</v>
      </c>
      <c r="C33" s="32">
        <v>2747</v>
      </c>
      <c r="D33" s="32">
        <v>11778</v>
      </c>
      <c r="E33" s="34">
        <v>428.76</v>
      </c>
      <c r="F33" s="32">
        <v>42567</v>
      </c>
      <c r="G33" s="32">
        <v>23861</v>
      </c>
      <c r="H33" s="34">
        <v>56.06</v>
      </c>
      <c r="I33" s="32">
        <v>49</v>
      </c>
      <c r="J33" s="32">
        <v>10</v>
      </c>
      <c r="K33" s="34">
        <v>20.41</v>
      </c>
      <c r="L33" s="32">
        <v>45363</v>
      </c>
      <c r="M33" s="32">
        <v>35649</v>
      </c>
      <c r="N33" s="34">
        <v>78.59</v>
      </c>
      <c r="O33" s="32">
        <v>468705</v>
      </c>
      <c r="P33" s="32">
        <v>30502</v>
      </c>
      <c r="Q33" s="34">
        <v>6.51</v>
      </c>
      <c r="R33" s="32">
        <v>514068</v>
      </c>
      <c r="S33" s="32">
        <v>66151</v>
      </c>
      <c r="T33" s="34">
        <v>12.87</v>
      </c>
    </row>
    <row r="34" spans="1:20" s="35" customFormat="1" ht="15.75" x14ac:dyDescent="0.25">
      <c r="A34" s="32">
        <v>24</v>
      </c>
      <c r="B34" s="33" t="s">
        <v>42</v>
      </c>
      <c r="C34" s="32">
        <v>366350</v>
      </c>
      <c r="D34" s="32">
        <v>165203</v>
      </c>
      <c r="E34" s="34">
        <v>45.09</v>
      </c>
      <c r="F34" s="32">
        <v>534665</v>
      </c>
      <c r="G34" s="32">
        <v>145384</v>
      </c>
      <c r="H34" s="34">
        <v>27.19</v>
      </c>
      <c r="I34" s="32">
        <v>532843</v>
      </c>
      <c r="J34" s="32">
        <v>567410</v>
      </c>
      <c r="K34" s="34">
        <v>106.49</v>
      </c>
      <c r="L34" s="32">
        <v>1433858</v>
      </c>
      <c r="M34" s="32">
        <v>877997</v>
      </c>
      <c r="N34" s="34">
        <v>61.23</v>
      </c>
      <c r="O34" s="32">
        <v>212658</v>
      </c>
      <c r="P34" s="32">
        <v>262814</v>
      </c>
      <c r="Q34" s="34">
        <v>123.59</v>
      </c>
      <c r="R34" s="32">
        <v>1646516</v>
      </c>
      <c r="S34" s="32">
        <v>1140811</v>
      </c>
      <c r="T34" s="34">
        <v>69.290000000000006</v>
      </c>
    </row>
    <row r="35" spans="1:20" s="35" customFormat="1" ht="15.75" x14ac:dyDescent="0.25">
      <c r="A35" s="32">
        <v>25</v>
      </c>
      <c r="B35" s="33" t="s">
        <v>43</v>
      </c>
      <c r="C35" s="32">
        <v>141089</v>
      </c>
      <c r="D35" s="32">
        <v>253478</v>
      </c>
      <c r="E35" s="34">
        <v>179.66</v>
      </c>
      <c r="F35" s="32">
        <v>743</v>
      </c>
      <c r="G35" s="32">
        <v>944</v>
      </c>
      <c r="H35" s="34">
        <v>127.05</v>
      </c>
      <c r="I35" s="32">
        <v>1197</v>
      </c>
      <c r="J35" s="32">
        <v>1185</v>
      </c>
      <c r="K35" s="34">
        <v>99</v>
      </c>
      <c r="L35" s="32">
        <v>143029</v>
      </c>
      <c r="M35" s="32">
        <v>255607</v>
      </c>
      <c r="N35" s="34">
        <v>178.71</v>
      </c>
      <c r="O35" s="32">
        <v>9916</v>
      </c>
      <c r="P35" s="32">
        <v>1941</v>
      </c>
      <c r="Q35" s="34">
        <v>19.57</v>
      </c>
      <c r="R35" s="32">
        <v>152945</v>
      </c>
      <c r="S35" s="32">
        <v>257548</v>
      </c>
      <c r="T35" s="34">
        <v>168.39</v>
      </c>
    </row>
    <row r="36" spans="1:20" s="35" customFormat="1" ht="15.75" x14ac:dyDescent="0.25">
      <c r="A36" s="32">
        <v>26</v>
      </c>
      <c r="B36" s="33" t="s">
        <v>44</v>
      </c>
      <c r="C36" s="32">
        <v>11272</v>
      </c>
      <c r="D36" s="32">
        <v>55906</v>
      </c>
      <c r="E36" s="34">
        <v>495.97</v>
      </c>
      <c r="F36" s="32">
        <v>2167</v>
      </c>
      <c r="G36" s="32">
        <v>5919</v>
      </c>
      <c r="H36" s="34">
        <v>273.14</v>
      </c>
      <c r="I36" s="32">
        <v>25</v>
      </c>
      <c r="J36" s="32">
        <v>316</v>
      </c>
      <c r="K36" s="34">
        <v>1264</v>
      </c>
      <c r="L36" s="32">
        <v>13464</v>
      </c>
      <c r="M36" s="32">
        <v>62141</v>
      </c>
      <c r="N36" s="34">
        <v>461.53</v>
      </c>
      <c r="O36" s="32">
        <v>22276</v>
      </c>
      <c r="P36" s="32">
        <v>56589</v>
      </c>
      <c r="Q36" s="34">
        <v>254.04</v>
      </c>
      <c r="R36" s="32">
        <v>35740</v>
      </c>
      <c r="S36" s="32">
        <v>118730</v>
      </c>
      <c r="T36" s="34">
        <v>332.2</v>
      </c>
    </row>
    <row r="37" spans="1:20" s="35" customFormat="1" ht="15.75" x14ac:dyDescent="0.25">
      <c r="A37" s="32">
        <v>27</v>
      </c>
      <c r="B37" s="33" t="s">
        <v>45</v>
      </c>
      <c r="C37" s="32">
        <v>0</v>
      </c>
      <c r="D37" s="32">
        <v>0</v>
      </c>
      <c r="E37" s="34">
        <v>0</v>
      </c>
      <c r="F37" s="32">
        <v>183</v>
      </c>
      <c r="G37" s="32">
        <v>11</v>
      </c>
      <c r="H37" s="34">
        <v>6.01</v>
      </c>
      <c r="I37" s="32">
        <v>69</v>
      </c>
      <c r="J37" s="32">
        <v>44</v>
      </c>
      <c r="K37" s="34">
        <v>63.77</v>
      </c>
      <c r="L37" s="32">
        <v>252</v>
      </c>
      <c r="M37" s="32">
        <v>55</v>
      </c>
      <c r="N37" s="34">
        <v>21.83</v>
      </c>
      <c r="O37" s="32">
        <v>19</v>
      </c>
      <c r="P37" s="32">
        <v>77</v>
      </c>
      <c r="Q37" s="34">
        <v>405.26</v>
      </c>
      <c r="R37" s="32">
        <v>271</v>
      </c>
      <c r="S37" s="32">
        <v>132</v>
      </c>
      <c r="T37" s="34">
        <v>48.71</v>
      </c>
    </row>
    <row r="38" spans="1:20" s="31" customFormat="1" ht="15.75" x14ac:dyDescent="0.25">
      <c r="A38" s="32"/>
      <c r="B38" s="33" t="s">
        <v>46</v>
      </c>
      <c r="C38" s="32">
        <v>1768388</v>
      </c>
      <c r="D38" s="32">
        <v>2049441</v>
      </c>
      <c r="E38" s="34">
        <v>115.89</v>
      </c>
      <c r="F38" s="32">
        <v>2150778</v>
      </c>
      <c r="G38" s="32">
        <v>1873049</v>
      </c>
      <c r="H38" s="34">
        <v>87.09</v>
      </c>
      <c r="I38" s="32">
        <v>599144</v>
      </c>
      <c r="J38" s="32">
        <v>673966</v>
      </c>
      <c r="K38" s="34">
        <v>112.49</v>
      </c>
      <c r="L38" s="32">
        <v>4518310</v>
      </c>
      <c r="M38" s="32">
        <v>4596456</v>
      </c>
      <c r="N38" s="34">
        <v>101.73</v>
      </c>
      <c r="O38" s="32">
        <v>2132141</v>
      </c>
      <c r="P38" s="32">
        <v>2562595</v>
      </c>
      <c r="Q38" s="34">
        <v>120.19</v>
      </c>
      <c r="R38" s="32">
        <v>6650451</v>
      </c>
      <c r="S38" s="32">
        <v>7159051</v>
      </c>
      <c r="T38" s="34">
        <v>107.65</v>
      </c>
    </row>
    <row r="39" spans="1:20" s="31" customFormat="1" ht="15.75" x14ac:dyDescent="0.25">
      <c r="A39" s="32"/>
      <c r="B39" s="33" t="s">
        <v>47</v>
      </c>
      <c r="C39" s="32">
        <v>5893453</v>
      </c>
      <c r="D39" s="32">
        <v>4834311</v>
      </c>
      <c r="E39" s="34">
        <v>82.03</v>
      </c>
      <c r="F39" s="32">
        <v>8113894</v>
      </c>
      <c r="G39" s="32">
        <v>7409256</v>
      </c>
      <c r="H39" s="34">
        <v>91.32</v>
      </c>
      <c r="I39" s="32">
        <v>1617264</v>
      </c>
      <c r="J39" s="32">
        <v>1703854</v>
      </c>
      <c r="K39" s="34">
        <v>105.35</v>
      </c>
      <c r="L39" s="32">
        <v>15624611</v>
      </c>
      <c r="M39" s="32">
        <v>13947421</v>
      </c>
      <c r="N39" s="34">
        <v>89.27</v>
      </c>
      <c r="O39" s="32">
        <v>5935180</v>
      </c>
      <c r="P39" s="32">
        <v>7200809</v>
      </c>
      <c r="Q39" s="34">
        <v>121.32</v>
      </c>
      <c r="R39" s="32">
        <v>21559791</v>
      </c>
      <c r="S39" s="32">
        <v>21148230</v>
      </c>
      <c r="T39" s="34">
        <v>98.09</v>
      </c>
    </row>
    <row r="40" spans="1:20" s="31" customFormat="1" ht="15.75" x14ac:dyDescent="0.25">
      <c r="A40" s="32"/>
      <c r="B40" s="33" t="s">
        <v>48</v>
      </c>
      <c r="C40" s="32"/>
      <c r="D40" s="32"/>
      <c r="E40" s="34"/>
      <c r="F40" s="32"/>
      <c r="G40" s="32"/>
      <c r="H40" s="34"/>
      <c r="I40" s="32"/>
      <c r="J40" s="32"/>
      <c r="K40" s="34"/>
      <c r="L40" s="32"/>
      <c r="M40" s="32"/>
      <c r="N40" s="34"/>
      <c r="O40" s="32"/>
      <c r="P40" s="32"/>
      <c r="Q40" s="34"/>
      <c r="R40" s="32"/>
      <c r="S40" s="32"/>
      <c r="T40" s="34"/>
    </row>
    <row r="41" spans="1:20" s="35" customFormat="1" ht="15.75" x14ac:dyDescent="0.25">
      <c r="A41" s="32">
        <v>28</v>
      </c>
      <c r="B41" s="33" t="s">
        <v>49</v>
      </c>
      <c r="C41" s="32">
        <v>475238</v>
      </c>
      <c r="D41" s="32">
        <v>707879</v>
      </c>
      <c r="E41" s="34">
        <v>148.94999999999999</v>
      </c>
      <c r="F41" s="32">
        <v>0</v>
      </c>
      <c r="G41" s="32">
        <v>0</v>
      </c>
      <c r="H41" s="34">
        <v>0</v>
      </c>
      <c r="I41" s="32">
        <v>140938</v>
      </c>
      <c r="J41" s="32">
        <v>45459</v>
      </c>
      <c r="K41" s="34">
        <v>32.25</v>
      </c>
      <c r="L41" s="32">
        <v>616176</v>
      </c>
      <c r="M41" s="32">
        <v>753338</v>
      </c>
      <c r="N41" s="34">
        <v>122.26</v>
      </c>
      <c r="O41" s="32">
        <v>1635</v>
      </c>
      <c r="P41" s="32">
        <v>19867</v>
      </c>
      <c r="Q41" s="34">
        <v>1215.1099999999999</v>
      </c>
      <c r="R41" s="32">
        <v>617811</v>
      </c>
      <c r="S41" s="32">
        <v>773205</v>
      </c>
      <c r="T41" s="34">
        <v>125.15</v>
      </c>
    </row>
    <row r="42" spans="1:20" s="31" customFormat="1" ht="15.75" x14ac:dyDescent="0.25">
      <c r="A42" s="32"/>
      <c r="B42" s="33" t="s">
        <v>50</v>
      </c>
      <c r="C42" s="32">
        <v>475238</v>
      </c>
      <c r="D42" s="32">
        <v>707879</v>
      </c>
      <c r="E42" s="34">
        <v>148.94999999999999</v>
      </c>
      <c r="F42" s="32">
        <v>0</v>
      </c>
      <c r="G42" s="32">
        <v>0</v>
      </c>
      <c r="H42" s="34">
        <v>0</v>
      </c>
      <c r="I42" s="32">
        <v>140938</v>
      </c>
      <c r="J42" s="32">
        <v>45459</v>
      </c>
      <c r="K42" s="34">
        <v>32.25</v>
      </c>
      <c r="L42" s="32">
        <v>616176</v>
      </c>
      <c r="M42" s="32">
        <v>753338</v>
      </c>
      <c r="N42" s="34">
        <v>122.26</v>
      </c>
      <c r="O42" s="32">
        <v>1635</v>
      </c>
      <c r="P42" s="32">
        <v>19867</v>
      </c>
      <c r="Q42" s="34">
        <v>1215.1099999999999</v>
      </c>
      <c r="R42" s="32">
        <v>617811</v>
      </c>
      <c r="S42" s="32">
        <v>773205</v>
      </c>
      <c r="T42" s="34">
        <v>125.15</v>
      </c>
    </row>
    <row r="43" spans="1:20" s="31" customFormat="1" ht="15.75" x14ac:dyDescent="0.25">
      <c r="A43" s="32"/>
      <c r="B43" s="33" t="s">
        <v>51</v>
      </c>
      <c r="C43" s="32"/>
      <c r="D43" s="32"/>
      <c r="E43" s="34"/>
      <c r="F43" s="32"/>
      <c r="G43" s="32"/>
      <c r="H43" s="34"/>
      <c r="I43" s="32"/>
      <c r="J43" s="32"/>
      <c r="K43" s="34"/>
      <c r="L43" s="32"/>
      <c r="M43" s="32"/>
      <c r="N43" s="34"/>
      <c r="O43" s="32"/>
      <c r="P43" s="32"/>
      <c r="Q43" s="34"/>
      <c r="R43" s="32"/>
      <c r="S43" s="32"/>
      <c r="T43" s="34"/>
    </row>
    <row r="44" spans="1:20" s="31" customFormat="1" ht="15.75" x14ac:dyDescent="0.25">
      <c r="A44" s="32">
        <v>29</v>
      </c>
      <c r="B44" s="33" t="s">
        <v>52</v>
      </c>
      <c r="C44" s="32">
        <v>1113341</v>
      </c>
      <c r="D44" s="32">
        <v>1150684</v>
      </c>
      <c r="E44" s="34">
        <v>103.35</v>
      </c>
      <c r="F44" s="32">
        <v>292269</v>
      </c>
      <c r="G44" s="32">
        <v>50747</v>
      </c>
      <c r="H44" s="34">
        <v>17.36</v>
      </c>
      <c r="I44" s="32">
        <v>11770</v>
      </c>
      <c r="J44" s="32">
        <v>21254</v>
      </c>
      <c r="K44" s="34">
        <v>180.58</v>
      </c>
      <c r="L44" s="32">
        <v>1417380</v>
      </c>
      <c r="M44" s="32">
        <v>1222685</v>
      </c>
      <c r="N44" s="34">
        <v>86.26</v>
      </c>
      <c r="O44" s="32">
        <v>4876</v>
      </c>
      <c r="P44" s="32">
        <v>15917</v>
      </c>
      <c r="Q44" s="34">
        <v>326.44</v>
      </c>
      <c r="R44" s="32">
        <v>1422256</v>
      </c>
      <c r="S44" s="32">
        <v>1238602</v>
      </c>
      <c r="T44" s="34">
        <v>87.09</v>
      </c>
    </row>
    <row r="45" spans="1:20" s="31" customFormat="1" ht="15.75" x14ac:dyDescent="0.25">
      <c r="A45" s="32">
        <v>30</v>
      </c>
      <c r="B45" s="33" t="s">
        <v>53</v>
      </c>
      <c r="C45" s="32">
        <v>1372805</v>
      </c>
      <c r="D45" s="32">
        <v>1156834</v>
      </c>
      <c r="E45" s="34">
        <v>84.27</v>
      </c>
      <c r="F45" s="32">
        <v>290831</v>
      </c>
      <c r="G45" s="32">
        <v>180669</v>
      </c>
      <c r="H45" s="34">
        <v>62.12</v>
      </c>
      <c r="I45" s="32">
        <v>2950</v>
      </c>
      <c r="J45" s="32">
        <v>5438</v>
      </c>
      <c r="K45" s="34">
        <v>184.34</v>
      </c>
      <c r="L45" s="32">
        <v>1666586</v>
      </c>
      <c r="M45" s="32">
        <v>1342941</v>
      </c>
      <c r="N45" s="34">
        <v>80.58</v>
      </c>
      <c r="O45" s="32">
        <v>35408</v>
      </c>
      <c r="P45" s="32">
        <v>49393</v>
      </c>
      <c r="Q45" s="34">
        <v>139.5</v>
      </c>
      <c r="R45" s="32">
        <v>1701994</v>
      </c>
      <c r="S45" s="32">
        <v>1392334</v>
      </c>
      <c r="T45" s="34">
        <v>81.81</v>
      </c>
    </row>
    <row r="46" spans="1:20" s="31" customFormat="1" ht="15.75" x14ac:dyDescent="0.25">
      <c r="A46" s="32"/>
      <c r="B46" s="33" t="s">
        <v>54</v>
      </c>
      <c r="C46" s="32">
        <v>2486146</v>
      </c>
      <c r="D46" s="32">
        <v>2307518</v>
      </c>
      <c r="E46" s="34">
        <v>92.82</v>
      </c>
      <c r="F46" s="32">
        <v>583100</v>
      </c>
      <c r="G46" s="32">
        <v>231416</v>
      </c>
      <c r="H46" s="34">
        <v>39.69</v>
      </c>
      <c r="I46" s="32">
        <v>14720</v>
      </c>
      <c r="J46" s="32">
        <v>26692</v>
      </c>
      <c r="K46" s="34">
        <v>181.33</v>
      </c>
      <c r="L46" s="32">
        <v>3083966</v>
      </c>
      <c r="M46" s="32">
        <v>2565626</v>
      </c>
      <c r="N46" s="34">
        <v>83.19</v>
      </c>
      <c r="O46" s="32">
        <v>40284</v>
      </c>
      <c r="P46" s="32">
        <v>65310</v>
      </c>
      <c r="Q46" s="34">
        <v>162.12</v>
      </c>
      <c r="R46" s="32">
        <v>3124250</v>
      </c>
      <c r="S46" s="32">
        <v>2630936</v>
      </c>
      <c r="T46" s="34">
        <v>84.21</v>
      </c>
    </row>
    <row r="47" spans="1:20" s="31" customFormat="1" ht="15.75" x14ac:dyDescent="0.25">
      <c r="A47" s="32"/>
      <c r="B47" s="33" t="s">
        <v>55</v>
      </c>
      <c r="C47" s="32"/>
      <c r="D47" s="32"/>
      <c r="E47" s="34"/>
      <c r="F47" s="32"/>
      <c r="G47" s="32"/>
      <c r="H47" s="34"/>
      <c r="I47" s="32"/>
      <c r="J47" s="32"/>
      <c r="K47" s="34"/>
      <c r="L47" s="32"/>
      <c r="M47" s="32"/>
      <c r="N47" s="34"/>
      <c r="O47" s="32"/>
      <c r="P47" s="32"/>
      <c r="Q47" s="34"/>
      <c r="R47" s="32"/>
      <c r="S47" s="32"/>
      <c r="T47" s="34"/>
    </row>
    <row r="48" spans="1:20" s="31" customFormat="1" ht="15.75" x14ac:dyDescent="0.25">
      <c r="A48" s="32">
        <v>31</v>
      </c>
      <c r="B48" s="33" t="s">
        <v>56</v>
      </c>
      <c r="C48" s="32">
        <v>46815</v>
      </c>
      <c r="D48" s="32">
        <v>60588</v>
      </c>
      <c r="E48" s="34">
        <v>129.41999999999999</v>
      </c>
      <c r="F48" s="32">
        <v>14211</v>
      </c>
      <c r="G48" s="32">
        <v>11285</v>
      </c>
      <c r="H48" s="34">
        <v>79.41</v>
      </c>
      <c r="I48" s="32">
        <v>14195</v>
      </c>
      <c r="J48" s="32">
        <v>13402</v>
      </c>
      <c r="K48" s="34">
        <v>94.41</v>
      </c>
      <c r="L48" s="32">
        <v>75221</v>
      </c>
      <c r="M48" s="32">
        <v>85275</v>
      </c>
      <c r="N48" s="34">
        <v>113.37</v>
      </c>
      <c r="O48" s="32">
        <v>8080</v>
      </c>
      <c r="P48" s="32">
        <v>5147</v>
      </c>
      <c r="Q48" s="34">
        <v>63.7</v>
      </c>
      <c r="R48" s="32">
        <v>83301</v>
      </c>
      <c r="S48" s="32">
        <v>90422</v>
      </c>
      <c r="T48" s="34">
        <v>108.55</v>
      </c>
    </row>
    <row r="49" spans="1:20" s="35" customFormat="1" ht="15.75" x14ac:dyDescent="0.25">
      <c r="A49" s="32">
        <v>32</v>
      </c>
      <c r="B49" s="33" t="s">
        <v>57</v>
      </c>
      <c r="C49" s="32">
        <v>385483</v>
      </c>
      <c r="D49" s="32">
        <v>297261</v>
      </c>
      <c r="E49" s="34">
        <v>77.11</v>
      </c>
      <c r="F49" s="32">
        <v>219636</v>
      </c>
      <c r="G49" s="32">
        <v>25507</v>
      </c>
      <c r="H49" s="34">
        <v>11.61</v>
      </c>
      <c r="I49" s="32">
        <v>135606</v>
      </c>
      <c r="J49" s="32">
        <v>148473</v>
      </c>
      <c r="K49" s="34">
        <v>109.49</v>
      </c>
      <c r="L49" s="32">
        <v>740725</v>
      </c>
      <c r="M49" s="32">
        <v>471241</v>
      </c>
      <c r="N49" s="34">
        <v>63.62</v>
      </c>
      <c r="O49" s="32">
        <v>251</v>
      </c>
      <c r="P49" s="32">
        <v>4081</v>
      </c>
      <c r="Q49" s="34">
        <v>1625.9</v>
      </c>
      <c r="R49" s="32">
        <v>740976</v>
      </c>
      <c r="S49" s="32">
        <v>475322</v>
      </c>
      <c r="T49" s="34">
        <v>64.150000000000006</v>
      </c>
    </row>
    <row r="50" spans="1:20" s="31" customFormat="1" ht="15.75" x14ac:dyDescent="0.25">
      <c r="A50" s="32">
        <v>33</v>
      </c>
      <c r="B50" s="33" t="s">
        <v>58</v>
      </c>
      <c r="C50" s="32">
        <v>120835</v>
      </c>
      <c r="D50" s="32">
        <v>114771</v>
      </c>
      <c r="E50" s="34">
        <v>94.98</v>
      </c>
      <c r="F50" s="32">
        <v>12500</v>
      </c>
      <c r="G50" s="32">
        <v>15443</v>
      </c>
      <c r="H50" s="34">
        <v>123.54</v>
      </c>
      <c r="I50" s="32">
        <v>28980</v>
      </c>
      <c r="J50" s="32">
        <v>24784</v>
      </c>
      <c r="K50" s="34">
        <v>85.52</v>
      </c>
      <c r="L50" s="32">
        <v>162315</v>
      </c>
      <c r="M50" s="32">
        <v>154998</v>
      </c>
      <c r="N50" s="34">
        <v>95.49</v>
      </c>
      <c r="O50" s="32">
        <v>14300</v>
      </c>
      <c r="P50" s="32">
        <v>9148</v>
      </c>
      <c r="Q50" s="34">
        <v>63.97</v>
      </c>
      <c r="R50" s="32">
        <v>176615</v>
      </c>
      <c r="S50" s="32">
        <v>164146</v>
      </c>
      <c r="T50" s="34">
        <v>92.94</v>
      </c>
    </row>
    <row r="51" spans="1:20" s="31" customFormat="1" ht="15.75" x14ac:dyDescent="0.25">
      <c r="A51" s="32">
        <v>34</v>
      </c>
      <c r="B51" s="33" t="s">
        <v>59</v>
      </c>
      <c r="C51" s="32">
        <v>7030</v>
      </c>
      <c r="D51" s="32">
        <v>18789</v>
      </c>
      <c r="E51" s="34">
        <v>267.27</v>
      </c>
      <c r="F51" s="32">
        <v>4659</v>
      </c>
      <c r="G51" s="32">
        <v>2179</v>
      </c>
      <c r="H51" s="34">
        <v>46.77</v>
      </c>
      <c r="I51" s="32">
        <v>297</v>
      </c>
      <c r="J51" s="32">
        <v>618</v>
      </c>
      <c r="K51" s="34">
        <v>208.08</v>
      </c>
      <c r="L51" s="32">
        <v>11986</v>
      </c>
      <c r="M51" s="32">
        <v>21586</v>
      </c>
      <c r="N51" s="34">
        <v>180.09</v>
      </c>
      <c r="O51" s="32">
        <v>270</v>
      </c>
      <c r="P51" s="32">
        <v>842</v>
      </c>
      <c r="Q51" s="34">
        <v>311.85000000000002</v>
      </c>
      <c r="R51" s="32">
        <v>12256</v>
      </c>
      <c r="S51" s="32">
        <v>22428</v>
      </c>
      <c r="T51" s="34">
        <v>183</v>
      </c>
    </row>
    <row r="52" spans="1:20" s="31" customFormat="1" ht="15.75" x14ac:dyDescent="0.25">
      <c r="A52" s="32">
        <v>35</v>
      </c>
      <c r="B52" s="33" t="s">
        <v>60</v>
      </c>
      <c r="C52" s="32">
        <v>0</v>
      </c>
      <c r="D52" s="32">
        <v>22017</v>
      </c>
      <c r="E52" s="34">
        <v>0</v>
      </c>
      <c r="F52" s="32">
        <v>0</v>
      </c>
      <c r="G52" s="32">
        <v>2382</v>
      </c>
      <c r="H52" s="34">
        <v>0</v>
      </c>
      <c r="I52" s="32">
        <v>0</v>
      </c>
      <c r="J52" s="32">
        <v>11394</v>
      </c>
      <c r="K52" s="34">
        <v>0</v>
      </c>
      <c r="L52" s="32">
        <v>0</v>
      </c>
      <c r="M52" s="32">
        <v>35793</v>
      </c>
      <c r="N52" s="34">
        <v>0</v>
      </c>
      <c r="O52" s="32">
        <v>0</v>
      </c>
      <c r="P52" s="32">
        <v>12836</v>
      </c>
      <c r="Q52" s="34">
        <v>0</v>
      </c>
      <c r="R52" s="32">
        <v>0</v>
      </c>
      <c r="S52" s="32">
        <v>48629</v>
      </c>
      <c r="T52" s="34">
        <v>0</v>
      </c>
    </row>
    <row r="53" spans="1:20" s="31" customFormat="1" ht="15.75" x14ac:dyDescent="0.25">
      <c r="A53" s="32"/>
      <c r="B53" s="33" t="s">
        <v>61</v>
      </c>
      <c r="C53" s="32">
        <v>560163</v>
      </c>
      <c r="D53" s="32">
        <v>513426</v>
      </c>
      <c r="E53" s="34">
        <v>91.66</v>
      </c>
      <c r="F53" s="32">
        <v>251006</v>
      </c>
      <c r="G53" s="32">
        <v>56796</v>
      </c>
      <c r="H53" s="34">
        <v>22.63</v>
      </c>
      <c r="I53" s="32">
        <v>179078</v>
      </c>
      <c r="J53" s="32">
        <v>198671</v>
      </c>
      <c r="K53" s="34">
        <v>110.94</v>
      </c>
      <c r="L53" s="32">
        <v>990247</v>
      </c>
      <c r="M53" s="32">
        <v>768893</v>
      </c>
      <c r="N53" s="34">
        <v>77.650000000000006</v>
      </c>
      <c r="O53" s="32">
        <v>22901</v>
      </c>
      <c r="P53" s="32">
        <v>32054</v>
      </c>
      <c r="Q53" s="34">
        <v>139.97</v>
      </c>
      <c r="R53" s="32">
        <v>1013148</v>
      </c>
      <c r="S53" s="32">
        <v>800947</v>
      </c>
      <c r="T53" s="34">
        <v>79.06</v>
      </c>
    </row>
    <row r="54" spans="1:20" s="31" customFormat="1" ht="15.75" x14ac:dyDescent="0.25">
      <c r="A54" s="36"/>
      <c r="B54" s="37" t="s">
        <v>62</v>
      </c>
      <c r="C54" s="36">
        <v>9415000</v>
      </c>
      <c r="D54" s="36">
        <v>8363134</v>
      </c>
      <c r="E54" s="36">
        <v>88.83</v>
      </c>
      <c r="F54" s="36">
        <v>8948000</v>
      </c>
      <c r="G54" s="36">
        <v>7697468</v>
      </c>
      <c r="H54" s="36">
        <v>86.02</v>
      </c>
      <c r="I54" s="36">
        <v>1952000</v>
      </c>
      <c r="J54" s="36">
        <v>1974676</v>
      </c>
      <c r="K54" s="36">
        <v>101.16</v>
      </c>
      <c r="L54" s="36">
        <v>20315000</v>
      </c>
      <c r="M54" s="36">
        <v>18035278</v>
      </c>
      <c r="N54" s="36">
        <v>88.78</v>
      </c>
      <c r="O54" s="36">
        <v>6000000</v>
      </c>
      <c r="P54" s="36">
        <v>7318040</v>
      </c>
      <c r="Q54" s="36">
        <v>121.97</v>
      </c>
      <c r="R54" s="36">
        <v>26315000</v>
      </c>
      <c r="S54" s="36">
        <v>25353318</v>
      </c>
      <c r="T54" s="36">
        <v>96.35</v>
      </c>
    </row>
  </sheetData>
  <mergeCells count="12"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45" right="0.19685039370078741" top="0.23622047244094491" bottom="0.15748031496062992" header="0.15748031496062992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topLeftCell="A31" workbookViewId="0">
      <selection activeCell="B51" sqref="B51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x14ac:dyDescent="0.25">
      <c r="A2" s="45" t="s">
        <v>63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18.75" x14ac:dyDescent="0.3">
      <c r="A3" s="46" t="str">
        <f>Sheet1!A3</f>
        <v xml:space="preserve">BANK WISE PERFORMANCE : ANNUAL CREDIT PLAN AS ON : 31.03.2024 </v>
      </c>
      <c r="B3" s="47"/>
      <c r="C3" s="47"/>
      <c r="D3" s="47"/>
      <c r="E3" s="47"/>
      <c r="F3" s="47"/>
      <c r="G3" s="47"/>
      <c r="H3" s="47"/>
      <c r="I3" s="47"/>
      <c r="J3" s="48"/>
    </row>
    <row r="4" spans="1:10" ht="18.75" x14ac:dyDescent="0.3">
      <c r="A4" s="49" t="s">
        <v>64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45" customHeight="1" x14ac:dyDescent="0.25">
      <c r="A5" s="16" t="s">
        <v>4</v>
      </c>
      <c r="B5" s="17" t="s">
        <v>65</v>
      </c>
      <c r="C5" s="41" t="s">
        <v>66</v>
      </c>
      <c r="D5" s="41"/>
      <c r="E5" s="41"/>
      <c r="F5" s="50" t="s">
        <v>67</v>
      </c>
      <c r="G5" s="50"/>
      <c r="H5" s="50"/>
      <c r="I5" s="50" t="s">
        <v>68</v>
      </c>
      <c r="J5" s="50"/>
    </row>
    <row r="6" spans="1:10" x14ac:dyDescent="0.25">
      <c r="A6" s="16"/>
      <c r="B6" s="17"/>
      <c r="C6" s="16" t="s">
        <v>12</v>
      </c>
      <c r="D6" s="16" t="s">
        <v>13</v>
      </c>
      <c r="E6" s="17" t="s">
        <v>14</v>
      </c>
      <c r="F6" s="16" t="s">
        <v>12</v>
      </c>
      <c r="G6" s="16" t="s">
        <v>13</v>
      </c>
      <c r="H6" s="17" t="s">
        <v>14</v>
      </c>
      <c r="I6" s="17" t="s">
        <v>69</v>
      </c>
      <c r="J6" s="3" t="s">
        <v>13</v>
      </c>
    </row>
    <row r="7" spans="1:10" x14ac:dyDescent="0.25">
      <c r="A7" s="18"/>
      <c r="B7" s="18" t="s">
        <v>15</v>
      </c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1">
        <v>1</v>
      </c>
      <c r="B8" s="1" t="e">
        <f>Sheet1!#REF!</f>
        <v>#REF!</v>
      </c>
      <c r="C8" s="4"/>
      <c r="D8" s="4"/>
      <c r="E8" s="5" t="e">
        <f t="shared" ref="E8:E55" si="0">SUM(D8/C8)</f>
        <v>#DIV/0!</v>
      </c>
      <c r="F8" s="4" t="e">
        <f>Sheet1!#REF!</f>
        <v>#REF!</v>
      </c>
      <c r="G8" s="4" t="e">
        <f>Sheet1!#REF!</f>
        <v>#REF!</v>
      </c>
      <c r="H8" s="5" t="e">
        <f t="shared" ref="H8:H55" si="1">SUM(G8/F8)</f>
        <v>#REF!</v>
      </c>
      <c r="I8" s="6" t="e">
        <f>(F8-C8)/C8</f>
        <v>#REF!</v>
      </c>
      <c r="J8" s="6" t="e">
        <f>(G8-D8)/D8</f>
        <v>#REF!</v>
      </c>
    </row>
    <row r="9" spans="1:10" x14ac:dyDescent="0.25">
      <c r="A9" s="1">
        <v>2</v>
      </c>
      <c r="B9" s="1" t="e">
        <f>Sheet1!#REF!</f>
        <v>#REF!</v>
      </c>
      <c r="C9" s="4"/>
      <c r="D9" s="4"/>
      <c r="E9" s="5" t="e">
        <f t="shared" si="0"/>
        <v>#DIV/0!</v>
      </c>
      <c r="F9" s="4" t="e">
        <f>Sheet1!#REF!</f>
        <v>#REF!</v>
      </c>
      <c r="G9" s="4" t="e">
        <f>Sheet1!#REF!</f>
        <v>#REF!</v>
      </c>
      <c r="H9" s="5" t="e">
        <f t="shared" si="1"/>
        <v>#REF!</v>
      </c>
      <c r="I9" s="6" t="e">
        <f t="shared" ref="I9:J55" si="2">(F9-C9)/C9</f>
        <v>#REF!</v>
      </c>
      <c r="J9" s="6" t="e">
        <f t="shared" si="2"/>
        <v>#REF!</v>
      </c>
    </row>
    <row r="10" spans="1:10" x14ac:dyDescent="0.25">
      <c r="A10" s="1">
        <v>3</v>
      </c>
      <c r="B10" s="1" t="e">
        <f>Sheet1!#REF!</f>
        <v>#REF!</v>
      </c>
      <c r="C10" s="4"/>
      <c r="D10" s="4"/>
      <c r="E10" s="5" t="e">
        <f t="shared" si="0"/>
        <v>#DIV/0!</v>
      </c>
      <c r="F10" s="4" t="e">
        <f>Sheet1!#REF!</f>
        <v>#REF!</v>
      </c>
      <c r="G10" s="4" t="e">
        <f>Sheet1!#REF!</f>
        <v>#REF!</v>
      </c>
      <c r="H10" s="5" t="e">
        <f t="shared" si="1"/>
        <v>#REF!</v>
      </c>
      <c r="I10" s="6" t="e">
        <f t="shared" si="2"/>
        <v>#REF!</v>
      </c>
      <c r="J10" s="6" t="e">
        <f t="shared" si="2"/>
        <v>#REF!</v>
      </c>
    </row>
    <row r="11" spans="1:10" x14ac:dyDescent="0.25">
      <c r="A11" s="1">
        <v>4</v>
      </c>
      <c r="B11" s="1" t="e">
        <f>Sheet1!#REF!</f>
        <v>#REF!</v>
      </c>
      <c r="C11" s="4"/>
      <c r="D11" s="4"/>
      <c r="E11" s="5" t="e">
        <f t="shared" si="0"/>
        <v>#DIV/0!</v>
      </c>
      <c r="F11" s="4" t="e">
        <f>Sheet1!#REF!</f>
        <v>#REF!</v>
      </c>
      <c r="G11" s="4" t="e">
        <f>Sheet1!#REF!</f>
        <v>#REF!</v>
      </c>
      <c r="H11" s="5" t="e">
        <f t="shared" si="1"/>
        <v>#REF!</v>
      </c>
      <c r="I11" s="6" t="e">
        <f t="shared" si="2"/>
        <v>#REF!</v>
      </c>
      <c r="J11" s="6" t="e">
        <f t="shared" si="2"/>
        <v>#REF!</v>
      </c>
    </row>
    <row r="12" spans="1:10" x14ac:dyDescent="0.25">
      <c r="A12" s="1">
        <v>5</v>
      </c>
      <c r="B12" s="1" t="e">
        <f>Sheet1!#REF!</f>
        <v>#REF!</v>
      </c>
      <c r="C12" s="4"/>
      <c r="D12" s="4"/>
      <c r="E12" s="5" t="e">
        <f t="shared" si="0"/>
        <v>#DIV/0!</v>
      </c>
      <c r="F12" s="4" t="e">
        <f>Sheet1!#REF!</f>
        <v>#REF!</v>
      </c>
      <c r="G12" s="4" t="e">
        <f>Sheet1!#REF!</f>
        <v>#REF!</v>
      </c>
      <c r="H12" s="5" t="e">
        <f t="shared" si="1"/>
        <v>#REF!</v>
      </c>
      <c r="I12" s="6" t="e">
        <f t="shared" si="2"/>
        <v>#REF!</v>
      </c>
      <c r="J12" s="6" t="e">
        <f t="shared" si="2"/>
        <v>#REF!</v>
      </c>
    </row>
    <row r="13" spans="1:10" x14ac:dyDescent="0.25">
      <c r="A13" s="1">
        <v>6</v>
      </c>
      <c r="B13" s="1" t="e">
        <f>Sheet1!#REF!</f>
        <v>#REF!</v>
      </c>
      <c r="C13" s="4"/>
      <c r="D13" s="4"/>
      <c r="E13" s="5" t="e">
        <f t="shared" si="0"/>
        <v>#DIV/0!</v>
      </c>
      <c r="F13" s="4" t="e">
        <f>Sheet1!#REF!</f>
        <v>#REF!</v>
      </c>
      <c r="G13" s="4" t="e">
        <f>Sheet1!#REF!</f>
        <v>#REF!</v>
      </c>
      <c r="H13" s="5" t="e">
        <f t="shared" si="1"/>
        <v>#REF!</v>
      </c>
      <c r="I13" s="6" t="e">
        <f t="shared" si="2"/>
        <v>#REF!</v>
      </c>
      <c r="J13" s="6" t="e">
        <f t="shared" si="2"/>
        <v>#REF!</v>
      </c>
    </row>
    <row r="14" spans="1:10" x14ac:dyDescent="0.25">
      <c r="A14" s="1">
        <v>7</v>
      </c>
      <c r="B14" s="1" t="e">
        <f>Sheet1!#REF!</f>
        <v>#REF!</v>
      </c>
      <c r="C14" s="4"/>
      <c r="D14" s="4"/>
      <c r="E14" s="5" t="e">
        <f t="shared" si="0"/>
        <v>#DIV/0!</v>
      </c>
      <c r="F14" s="4" t="e">
        <f>Sheet1!#REF!</f>
        <v>#REF!</v>
      </c>
      <c r="G14" s="4" t="e">
        <f>Sheet1!#REF!</f>
        <v>#REF!</v>
      </c>
      <c r="H14" s="5" t="e">
        <f t="shared" si="1"/>
        <v>#REF!</v>
      </c>
      <c r="I14" s="6" t="e">
        <f t="shared" si="2"/>
        <v>#REF!</v>
      </c>
      <c r="J14" s="6" t="e">
        <f t="shared" si="2"/>
        <v>#REF!</v>
      </c>
    </row>
    <row r="15" spans="1:10" x14ac:dyDescent="0.25">
      <c r="A15" s="1"/>
      <c r="B15" s="2" t="s">
        <v>70</v>
      </c>
      <c r="C15" s="5"/>
      <c r="D15" s="5"/>
      <c r="E15" s="5"/>
      <c r="F15" s="4"/>
      <c r="G15" s="4"/>
      <c r="H15" s="5"/>
      <c r="I15" s="5"/>
      <c r="J15" s="5"/>
    </row>
    <row r="16" spans="1:10" x14ac:dyDescent="0.25">
      <c r="A16" s="1">
        <v>8</v>
      </c>
      <c r="B16" s="1" t="e">
        <f>Sheet1!#REF!</f>
        <v>#REF!</v>
      </c>
      <c r="C16" s="4"/>
      <c r="D16" s="4"/>
      <c r="E16" s="5" t="e">
        <f t="shared" si="0"/>
        <v>#DIV/0!</v>
      </c>
      <c r="F16" s="4" t="e">
        <f>Sheet1!#REF!</f>
        <v>#REF!</v>
      </c>
      <c r="G16" s="4" t="e">
        <f>Sheet1!#REF!</f>
        <v>#REF!</v>
      </c>
      <c r="H16" s="5" t="e">
        <f t="shared" si="1"/>
        <v>#REF!</v>
      </c>
      <c r="I16" s="6" t="e">
        <f t="shared" si="2"/>
        <v>#REF!</v>
      </c>
      <c r="J16" s="6" t="e">
        <f t="shared" si="2"/>
        <v>#REF!</v>
      </c>
    </row>
    <row r="17" spans="1:10" x14ac:dyDescent="0.25">
      <c r="A17" s="1">
        <v>9</v>
      </c>
      <c r="B17" s="1" t="e">
        <f>Sheet1!#REF!</f>
        <v>#REF!</v>
      </c>
      <c r="C17" s="4"/>
      <c r="D17" s="4"/>
      <c r="E17" s="5" t="e">
        <f t="shared" si="0"/>
        <v>#DIV/0!</v>
      </c>
      <c r="F17" s="4" t="e">
        <f>Sheet1!#REF!</f>
        <v>#REF!</v>
      </c>
      <c r="G17" s="4" t="e">
        <f>Sheet1!#REF!</f>
        <v>#REF!</v>
      </c>
      <c r="H17" s="5" t="e">
        <f t="shared" si="1"/>
        <v>#REF!</v>
      </c>
      <c r="I17" s="6" t="e">
        <f t="shared" si="2"/>
        <v>#REF!</v>
      </c>
      <c r="J17" s="6" t="e">
        <f t="shared" si="2"/>
        <v>#REF!</v>
      </c>
    </row>
    <row r="18" spans="1:10" x14ac:dyDescent="0.25">
      <c r="A18" s="1">
        <v>10</v>
      </c>
      <c r="B18" s="1" t="e">
        <f>Sheet1!#REF!</f>
        <v>#REF!</v>
      </c>
      <c r="C18" s="4"/>
      <c r="D18" s="4"/>
      <c r="E18" s="5" t="e">
        <f t="shared" si="0"/>
        <v>#DIV/0!</v>
      </c>
      <c r="F18" s="4" t="e">
        <f>Sheet1!#REF!</f>
        <v>#REF!</v>
      </c>
      <c r="G18" s="4" t="e">
        <f>Sheet1!#REF!</f>
        <v>#REF!</v>
      </c>
      <c r="H18" s="5" t="e">
        <f t="shared" si="1"/>
        <v>#REF!</v>
      </c>
      <c r="I18" s="6" t="e">
        <f t="shared" si="2"/>
        <v>#REF!</v>
      </c>
      <c r="J18" s="6" t="e">
        <f t="shared" si="2"/>
        <v>#REF!</v>
      </c>
    </row>
    <row r="19" spans="1:10" x14ac:dyDescent="0.25">
      <c r="A19" s="1">
        <v>11</v>
      </c>
      <c r="B19" s="1" t="e">
        <f>Sheet1!#REF!</f>
        <v>#REF!</v>
      </c>
      <c r="C19" s="4"/>
      <c r="D19" s="4"/>
      <c r="E19" s="5" t="e">
        <f t="shared" si="0"/>
        <v>#DIV/0!</v>
      </c>
      <c r="F19" s="4" t="e">
        <f>Sheet1!#REF!</f>
        <v>#REF!</v>
      </c>
      <c r="G19" s="4" t="e">
        <f>Sheet1!#REF!</f>
        <v>#REF!</v>
      </c>
      <c r="H19" s="5" t="e">
        <f t="shared" si="1"/>
        <v>#REF!</v>
      </c>
      <c r="I19" s="6" t="e">
        <f t="shared" si="2"/>
        <v>#REF!</v>
      </c>
      <c r="J19" s="6" t="e">
        <f t="shared" si="2"/>
        <v>#REF!</v>
      </c>
    </row>
    <row r="20" spans="1:10" x14ac:dyDescent="0.25">
      <c r="A20" s="1">
        <v>12</v>
      </c>
      <c r="B20" s="1" t="e">
        <f>Sheet1!#REF!</f>
        <v>#REF!</v>
      </c>
      <c r="C20" s="4"/>
      <c r="D20" s="4"/>
      <c r="E20" s="5" t="e">
        <f t="shared" si="0"/>
        <v>#DIV/0!</v>
      </c>
      <c r="F20" s="4" t="e">
        <f>Sheet1!#REF!</f>
        <v>#REF!</v>
      </c>
      <c r="G20" s="4" t="e">
        <f>Sheet1!#REF!</f>
        <v>#REF!</v>
      </c>
      <c r="H20" s="5" t="e">
        <f t="shared" si="1"/>
        <v>#REF!</v>
      </c>
      <c r="I20" s="6" t="e">
        <f t="shared" si="2"/>
        <v>#REF!</v>
      </c>
      <c r="J20" s="6" t="e">
        <f t="shared" si="2"/>
        <v>#REF!</v>
      </c>
    </row>
    <row r="21" spans="1:10" x14ac:dyDescent="0.25">
      <c r="A21" s="1">
        <v>13</v>
      </c>
      <c r="B21" s="1" t="e">
        <f>Sheet1!#REF!</f>
        <v>#REF!</v>
      </c>
      <c r="C21" s="4"/>
      <c r="D21" s="4"/>
      <c r="E21" s="5" t="e">
        <f t="shared" si="0"/>
        <v>#DIV/0!</v>
      </c>
      <c r="F21" s="4" t="e">
        <f>Sheet1!#REF!</f>
        <v>#REF!</v>
      </c>
      <c r="G21" s="4" t="e">
        <f>Sheet1!#REF!</f>
        <v>#REF!</v>
      </c>
      <c r="H21" s="5" t="e">
        <f t="shared" si="1"/>
        <v>#REF!</v>
      </c>
      <c r="I21" s="6" t="e">
        <f t="shared" si="2"/>
        <v>#REF!</v>
      </c>
      <c r="J21" s="6" t="e">
        <f t="shared" si="2"/>
        <v>#REF!</v>
      </c>
    </row>
    <row r="22" spans="1:10" x14ac:dyDescent="0.25">
      <c r="A22" s="1">
        <v>14</v>
      </c>
      <c r="B22" s="1" t="e">
        <f>Sheet1!#REF!</f>
        <v>#REF!</v>
      </c>
      <c r="C22" s="4"/>
      <c r="D22" s="4"/>
      <c r="E22" s="5" t="e">
        <f t="shared" si="0"/>
        <v>#DIV/0!</v>
      </c>
      <c r="F22" s="4" t="e">
        <f>Sheet1!#REF!</f>
        <v>#REF!</v>
      </c>
      <c r="G22" s="4" t="e">
        <f>Sheet1!#REF!</f>
        <v>#REF!</v>
      </c>
      <c r="H22" s="5" t="e">
        <f t="shared" si="1"/>
        <v>#REF!</v>
      </c>
      <c r="I22" s="6" t="e">
        <f t="shared" si="2"/>
        <v>#REF!</v>
      </c>
      <c r="J22" s="6" t="e">
        <f t="shared" si="2"/>
        <v>#REF!</v>
      </c>
    </row>
    <row r="23" spans="1:10" x14ac:dyDescent="0.25">
      <c r="A23" s="1">
        <v>15</v>
      </c>
      <c r="B23" s="1" t="e">
        <f>Sheet1!#REF!</f>
        <v>#REF!</v>
      </c>
      <c r="C23" s="4"/>
      <c r="D23" s="4"/>
      <c r="E23" s="5" t="e">
        <f t="shared" si="0"/>
        <v>#DIV/0!</v>
      </c>
      <c r="F23" s="4" t="e">
        <f>Sheet1!#REF!</f>
        <v>#REF!</v>
      </c>
      <c r="G23" s="4" t="e">
        <f>Sheet1!#REF!</f>
        <v>#REF!</v>
      </c>
      <c r="H23" s="5" t="e">
        <f t="shared" si="1"/>
        <v>#REF!</v>
      </c>
      <c r="I23" s="6" t="e">
        <f t="shared" si="2"/>
        <v>#REF!</v>
      </c>
      <c r="J23" s="6" t="e">
        <f t="shared" si="2"/>
        <v>#REF!</v>
      </c>
    </row>
    <row r="24" spans="1:10" x14ac:dyDescent="0.25">
      <c r="A24" s="1">
        <v>16</v>
      </c>
      <c r="B24" s="1" t="e">
        <f>Sheet1!#REF!</f>
        <v>#REF!</v>
      </c>
      <c r="C24" s="4"/>
      <c r="D24" s="4"/>
      <c r="E24" s="5" t="e">
        <f t="shared" si="0"/>
        <v>#DIV/0!</v>
      </c>
      <c r="F24" s="4" t="e">
        <f>Sheet1!#REF!</f>
        <v>#REF!</v>
      </c>
      <c r="G24" s="4" t="e">
        <f>Sheet1!#REF!</f>
        <v>#REF!</v>
      </c>
      <c r="H24" s="5" t="e">
        <f t="shared" si="1"/>
        <v>#REF!</v>
      </c>
      <c r="I24" s="6" t="e">
        <f t="shared" si="2"/>
        <v>#REF!</v>
      </c>
      <c r="J24" s="6" t="e">
        <f t="shared" si="2"/>
        <v>#REF!</v>
      </c>
    </row>
    <row r="25" spans="1:10" x14ac:dyDescent="0.25">
      <c r="A25" s="1">
        <v>17</v>
      </c>
      <c r="B25" s="1" t="e">
        <f>Sheet1!#REF!</f>
        <v>#REF!</v>
      </c>
      <c r="C25" s="4"/>
      <c r="D25" s="4"/>
      <c r="E25" s="5" t="e">
        <f t="shared" si="0"/>
        <v>#DIV/0!</v>
      </c>
      <c r="F25" s="4" t="e">
        <f>Sheet1!#REF!</f>
        <v>#REF!</v>
      </c>
      <c r="G25" s="4" t="e">
        <f>Sheet1!#REF!</f>
        <v>#REF!</v>
      </c>
      <c r="H25" s="5" t="e">
        <f t="shared" si="1"/>
        <v>#REF!</v>
      </c>
      <c r="I25" s="6" t="e">
        <f t="shared" si="2"/>
        <v>#REF!</v>
      </c>
      <c r="J25" s="6" t="e">
        <f t="shared" si="2"/>
        <v>#REF!</v>
      </c>
    </row>
    <row r="26" spans="1:10" x14ac:dyDescent="0.25">
      <c r="A26" s="1">
        <v>18</v>
      </c>
      <c r="B26" s="1" t="e">
        <f>Sheet1!#REF!</f>
        <v>#REF!</v>
      </c>
      <c r="C26" s="4"/>
      <c r="D26" s="4"/>
      <c r="E26" s="5" t="e">
        <f t="shared" si="0"/>
        <v>#DIV/0!</v>
      </c>
      <c r="F26" s="4" t="e">
        <f>Sheet1!#REF!</f>
        <v>#REF!</v>
      </c>
      <c r="G26" s="4" t="e">
        <f>Sheet1!#REF!</f>
        <v>#REF!</v>
      </c>
      <c r="H26" s="5" t="e">
        <f t="shared" si="1"/>
        <v>#REF!</v>
      </c>
      <c r="I26" s="6" t="e">
        <f t="shared" si="2"/>
        <v>#REF!</v>
      </c>
      <c r="J26" s="6" t="e">
        <f t="shared" si="2"/>
        <v>#REF!</v>
      </c>
    </row>
    <row r="27" spans="1:10" x14ac:dyDescent="0.25">
      <c r="A27" s="1">
        <v>19</v>
      </c>
      <c r="B27" s="1" t="e">
        <f>Sheet1!#REF!</f>
        <v>#REF!</v>
      </c>
      <c r="C27" s="4"/>
      <c r="D27" s="4"/>
      <c r="E27" s="5" t="e">
        <f t="shared" si="0"/>
        <v>#DIV/0!</v>
      </c>
      <c r="F27" s="4" t="e">
        <f>Sheet1!#REF!</f>
        <v>#REF!</v>
      </c>
      <c r="G27" s="4" t="e">
        <f>Sheet1!#REF!</f>
        <v>#REF!</v>
      </c>
      <c r="H27" s="5" t="e">
        <f t="shared" si="1"/>
        <v>#REF!</v>
      </c>
      <c r="I27" s="6" t="e">
        <f t="shared" si="2"/>
        <v>#REF!</v>
      </c>
      <c r="J27" s="6" t="e">
        <f t="shared" si="2"/>
        <v>#REF!</v>
      </c>
    </row>
    <row r="28" spans="1:10" x14ac:dyDescent="0.25">
      <c r="A28" s="1">
        <v>20</v>
      </c>
      <c r="B28" s="1" t="e">
        <f>Sheet1!#REF!</f>
        <v>#REF!</v>
      </c>
      <c r="C28" s="4"/>
      <c r="D28" s="4"/>
      <c r="E28" s="5" t="e">
        <f t="shared" si="0"/>
        <v>#DIV/0!</v>
      </c>
      <c r="F28" s="4" t="e">
        <f>Sheet1!#REF!</f>
        <v>#REF!</v>
      </c>
      <c r="G28" s="4" t="e">
        <f>Sheet1!#REF!</f>
        <v>#REF!</v>
      </c>
      <c r="H28" s="5" t="e">
        <f t="shared" si="1"/>
        <v>#REF!</v>
      </c>
      <c r="I28" s="6" t="e">
        <f t="shared" si="2"/>
        <v>#REF!</v>
      </c>
      <c r="J28" s="6" t="e">
        <f t="shared" si="2"/>
        <v>#REF!</v>
      </c>
    </row>
    <row r="29" spans="1:10" x14ac:dyDescent="0.25">
      <c r="A29" s="1">
        <v>21</v>
      </c>
      <c r="B29" s="1" t="e">
        <f>Sheet1!#REF!</f>
        <v>#REF!</v>
      </c>
      <c r="C29" s="4"/>
      <c r="D29" s="4"/>
      <c r="E29" s="5" t="e">
        <f t="shared" si="0"/>
        <v>#DIV/0!</v>
      </c>
      <c r="F29" s="4" t="e">
        <f>Sheet1!#REF!</f>
        <v>#REF!</v>
      </c>
      <c r="G29" s="4" t="e">
        <f>Sheet1!#REF!</f>
        <v>#REF!</v>
      </c>
      <c r="H29" s="5" t="e">
        <f t="shared" si="1"/>
        <v>#REF!</v>
      </c>
      <c r="I29" s="6" t="e">
        <f t="shared" si="2"/>
        <v>#REF!</v>
      </c>
      <c r="J29" s="6" t="e">
        <f t="shared" si="2"/>
        <v>#REF!</v>
      </c>
    </row>
    <row r="30" spans="1:10" x14ac:dyDescent="0.25">
      <c r="A30" s="1"/>
      <c r="B30" s="2" t="e">
        <f>Sheet1!#REF!</f>
        <v>#REF!</v>
      </c>
      <c r="C30" s="5"/>
      <c r="D30" s="5"/>
      <c r="E30" s="5"/>
      <c r="F30" s="4"/>
      <c r="G30" s="4"/>
      <c r="H30" s="5"/>
      <c r="I30" s="5"/>
      <c r="J30" s="6"/>
    </row>
    <row r="31" spans="1:10" x14ac:dyDescent="0.25">
      <c r="A31" s="1">
        <v>22</v>
      </c>
      <c r="B31" s="1" t="e">
        <f>Sheet1!#REF!</f>
        <v>#REF!</v>
      </c>
      <c r="C31" s="4"/>
      <c r="D31" s="4"/>
      <c r="E31" s="5" t="e">
        <f t="shared" si="0"/>
        <v>#DIV/0!</v>
      </c>
      <c r="F31" s="4" t="e">
        <f>Sheet1!#REF!</f>
        <v>#REF!</v>
      </c>
      <c r="G31" s="4" t="e">
        <f>Sheet1!#REF!</f>
        <v>#REF!</v>
      </c>
      <c r="H31" s="5" t="e">
        <f t="shared" si="1"/>
        <v>#REF!</v>
      </c>
      <c r="I31" s="6" t="e">
        <f t="shared" si="2"/>
        <v>#REF!</v>
      </c>
      <c r="J31" s="6" t="e">
        <f t="shared" si="2"/>
        <v>#REF!</v>
      </c>
    </row>
    <row r="32" spans="1:10" x14ac:dyDescent="0.25">
      <c r="A32" s="1">
        <v>23</v>
      </c>
      <c r="B32" s="1" t="e">
        <f>Sheet1!#REF!</f>
        <v>#REF!</v>
      </c>
      <c r="C32" s="4"/>
      <c r="D32" s="4"/>
      <c r="E32" s="5" t="e">
        <f t="shared" si="0"/>
        <v>#DIV/0!</v>
      </c>
      <c r="F32" s="4" t="e">
        <f>Sheet1!#REF!</f>
        <v>#REF!</v>
      </c>
      <c r="G32" s="4" t="e">
        <f>Sheet1!#REF!</f>
        <v>#REF!</v>
      </c>
      <c r="H32" s="5" t="e">
        <f t="shared" si="1"/>
        <v>#REF!</v>
      </c>
      <c r="I32" s="6" t="e">
        <f t="shared" si="2"/>
        <v>#REF!</v>
      </c>
      <c r="J32" s="6" t="e">
        <f t="shared" si="2"/>
        <v>#REF!</v>
      </c>
    </row>
    <row r="33" spans="1:10" x14ac:dyDescent="0.25">
      <c r="A33" s="1">
        <v>24</v>
      </c>
      <c r="B33" s="1" t="e">
        <f>Sheet1!#REF!</f>
        <v>#REF!</v>
      </c>
      <c r="C33" s="4"/>
      <c r="D33" s="4"/>
      <c r="E33" s="5" t="e">
        <f>SUM(D33/C33)</f>
        <v>#DIV/0!</v>
      </c>
      <c r="F33" s="4" t="e">
        <f>Sheet1!#REF!</f>
        <v>#REF!</v>
      </c>
      <c r="G33" s="4" t="e">
        <f>Sheet1!#REF!</f>
        <v>#REF!</v>
      </c>
      <c r="H33" s="5" t="e">
        <f>SUM(G33/F33)</f>
        <v>#REF!</v>
      </c>
      <c r="I33" s="6" t="e">
        <f>(F33-C33)/C33</f>
        <v>#REF!</v>
      </c>
      <c r="J33" s="6" t="e">
        <f>(G33-D33)/D33</f>
        <v>#REF!</v>
      </c>
    </row>
    <row r="34" spans="1:10" x14ac:dyDescent="0.25">
      <c r="A34" s="1"/>
      <c r="B34" s="2" t="s">
        <v>70</v>
      </c>
      <c r="C34" s="5"/>
      <c r="D34" s="5"/>
      <c r="E34" s="5"/>
      <c r="F34" s="4"/>
      <c r="G34" s="4"/>
      <c r="H34" s="5"/>
      <c r="I34" s="5"/>
      <c r="J34" s="6"/>
    </row>
    <row r="35" spans="1:10" x14ac:dyDescent="0.25">
      <c r="A35" s="1">
        <v>25</v>
      </c>
      <c r="B35" s="1" t="e">
        <f>Sheet1!#REF!</f>
        <v>#REF!</v>
      </c>
      <c r="C35" s="4"/>
      <c r="D35" s="4"/>
      <c r="E35" s="5" t="e">
        <f t="shared" si="0"/>
        <v>#DIV/0!</v>
      </c>
      <c r="F35" s="4" t="e">
        <f>Sheet1!#REF!</f>
        <v>#REF!</v>
      </c>
      <c r="G35" s="4" t="e">
        <f>Sheet1!#REF!</f>
        <v>#REF!</v>
      </c>
      <c r="H35" s="5" t="e">
        <f t="shared" si="1"/>
        <v>#REF!</v>
      </c>
      <c r="I35" s="6" t="e">
        <f t="shared" si="2"/>
        <v>#REF!</v>
      </c>
      <c r="J35" s="6" t="e">
        <f t="shared" si="2"/>
        <v>#REF!</v>
      </c>
    </row>
    <row r="36" spans="1:10" x14ac:dyDescent="0.25">
      <c r="A36" s="1">
        <v>26</v>
      </c>
      <c r="B36" s="1" t="e">
        <f>Sheet1!#REF!</f>
        <v>#REF!</v>
      </c>
      <c r="C36" s="4"/>
      <c r="D36" s="4"/>
      <c r="E36" s="5" t="e">
        <f t="shared" si="0"/>
        <v>#DIV/0!</v>
      </c>
      <c r="F36" s="4" t="e">
        <f>Sheet1!#REF!</f>
        <v>#REF!</v>
      </c>
      <c r="G36" s="4" t="e">
        <f>Sheet1!#REF!</f>
        <v>#REF!</v>
      </c>
      <c r="H36" s="5" t="e">
        <f t="shared" si="1"/>
        <v>#REF!</v>
      </c>
      <c r="I36" s="6" t="e">
        <f t="shared" si="2"/>
        <v>#REF!</v>
      </c>
      <c r="J36" s="6" t="e">
        <f t="shared" si="2"/>
        <v>#REF!</v>
      </c>
    </row>
    <row r="37" spans="1:10" x14ac:dyDescent="0.25">
      <c r="A37" s="1">
        <v>27</v>
      </c>
      <c r="B37" s="1" t="e">
        <f>Sheet1!#REF!</f>
        <v>#REF!</v>
      </c>
      <c r="C37" s="4"/>
      <c r="D37" s="4"/>
      <c r="E37" s="5" t="e">
        <f t="shared" si="0"/>
        <v>#DIV/0!</v>
      </c>
      <c r="F37" s="4" t="e">
        <f>Sheet1!#REF!</f>
        <v>#REF!</v>
      </c>
      <c r="G37" s="4" t="e">
        <f>Sheet1!#REF!</f>
        <v>#REF!</v>
      </c>
      <c r="H37" s="5" t="e">
        <f t="shared" si="1"/>
        <v>#REF!</v>
      </c>
      <c r="I37" s="6" t="e">
        <f t="shared" si="2"/>
        <v>#REF!</v>
      </c>
      <c r="J37" s="6" t="e">
        <f t="shared" si="2"/>
        <v>#REF!</v>
      </c>
    </row>
    <row r="38" spans="1:10" x14ac:dyDescent="0.25">
      <c r="A38" s="1">
        <v>28</v>
      </c>
      <c r="B38" s="1" t="e">
        <f>Sheet1!#REF!</f>
        <v>#REF!</v>
      </c>
      <c r="C38" s="4"/>
      <c r="D38" s="4"/>
      <c r="E38" s="5" t="e">
        <f t="shared" si="0"/>
        <v>#DIV/0!</v>
      </c>
      <c r="F38" s="4" t="e">
        <f>Sheet1!#REF!</f>
        <v>#REF!</v>
      </c>
      <c r="G38" s="4" t="e">
        <f>Sheet1!#REF!</f>
        <v>#REF!</v>
      </c>
      <c r="H38" s="5" t="e">
        <f t="shared" si="1"/>
        <v>#REF!</v>
      </c>
      <c r="I38" s="6" t="e">
        <f t="shared" si="2"/>
        <v>#REF!</v>
      </c>
      <c r="J38" s="6" t="e">
        <f t="shared" si="2"/>
        <v>#REF!</v>
      </c>
    </row>
    <row r="39" spans="1:10" x14ac:dyDescent="0.25">
      <c r="A39" s="1">
        <v>29</v>
      </c>
      <c r="B39" s="1" t="e">
        <f>Sheet1!#REF!</f>
        <v>#REF!</v>
      </c>
      <c r="C39" s="4"/>
      <c r="D39" s="4"/>
      <c r="E39" s="5" t="e">
        <f t="shared" si="0"/>
        <v>#DIV/0!</v>
      </c>
      <c r="F39" s="4" t="e">
        <f>Sheet1!#REF!</f>
        <v>#REF!</v>
      </c>
      <c r="G39" s="4" t="e">
        <f>Sheet1!#REF!</f>
        <v>#REF!</v>
      </c>
      <c r="H39" s="5" t="e">
        <f t="shared" si="1"/>
        <v>#REF!</v>
      </c>
      <c r="I39" s="6" t="e">
        <f t="shared" si="2"/>
        <v>#REF!</v>
      </c>
      <c r="J39" s="6" t="e">
        <f t="shared" si="2"/>
        <v>#REF!</v>
      </c>
    </row>
    <row r="40" spans="1:10" x14ac:dyDescent="0.25">
      <c r="A40" s="1">
        <v>30</v>
      </c>
      <c r="B40" s="1" t="e">
        <f>Sheet1!#REF!</f>
        <v>#REF!</v>
      </c>
      <c r="C40" s="4"/>
      <c r="D40" s="4"/>
      <c r="E40" s="5" t="e">
        <f t="shared" si="0"/>
        <v>#DIV/0!</v>
      </c>
      <c r="F40" s="4" t="e">
        <f>Sheet1!#REF!</f>
        <v>#REF!</v>
      </c>
      <c r="G40" s="4" t="e">
        <f>Sheet1!#REF!</f>
        <v>#REF!</v>
      </c>
      <c r="H40" s="5" t="e">
        <f t="shared" si="1"/>
        <v>#REF!</v>
      </c>
      <c r="I40" s="6" t="e">
        <f t="shared" si="2"/>
        <v>#REF!</v>
      </c>
      <c r="J40" s="6" t="e">
        <f t="shared" si="2"/>
        <v>#REF!</v>
      </c>
    </row>
    <row r="41" spans="1:10" x14ac:dyDescent="0.25">
      <c r="A41" s="1">
        <v>31</v>
      </c>
      <c r="B41" s="1" t="e">
        <f>Sheet1!#REF!</f>
        <v>#REF!</v>
      </c>
      <c r="C41" s="4"/>
      <c r="D41" s="4"/>
      <c r="E41" s="5" t="e">
        <f t="shared" si="0"/>
        <v>#DIV/0!</v>
      </c>
      <c r="F41" s="4" t="e">
        <f>Sheet1!#REF!</f>
        <v>#REF!</v>
      </c>
      <c r="G41" s="4" t="e">
        <f>Sheet1!#REF!</f>
        <v>#REF!</v>
      </c>
      <c r="H41" s="5" t="e">
        <f t="shared" si="1"/>
        <v>#REF!</v>
      </c>
      <c r="I41" s="6" t="e">
        <f t="shared" si="2"/>
        <v>#REF!</v>
      </c>
      <c r="J41" s="6" t="e">
        <f t="shared" si="2"/>
        <v>#REF!</v>
      </c>
    </row>
    <row r="42" spans="1:10" x14ac:dyDescent="0.25">
      <c r="A42" s="1">
        <v>32</v>
      </c>
      <c r="B42" s="1" t="e">
        <f>Sheet1!#REF!</f>
        <v>#REF!</v>
      </c>
      <c r="C42" s="4"/>
      <c r="D42" s="4"/>
      <c r="E42" s="5" t="e">
        <f t="shared" si="0"/>
        <v>#DIV/0!</v>
      </c>
      <c r="F42" s="4" t="e">
        <f>Sheet1!#REF!</f>
        <v>#REF!</v>
      </c>
      <c r="G42" s="4" t="e">
        <f>Sheet1!#REF!</f>
        <v>#REF!</v>
      </c>
      <c r="H42" s="5" t="e">
        <f t="shared" si="1"/>
        <v>#REF!</v>
      </c>
      <c r="I42" s="6" t="e">
        <f t="shared" si="2"/>
        <v>#REF!</v>
      </c>
      <c r="J42" s="6" t="e">
        <f t="shared" si="2"/>
        <v>#REF!</v>
      </c>
    </row>
    <row r="43" spans="1:10" x14ac:dyDescent="0.25">
      <c r="A43" s="1">
        <v>33</v>
      </c>
      <c r="B43" s="1" t="e">
        <f>Sheet1!#REF!</f>
        <v>#REF!</v>
      </c>
      <c r="C43" s="4"/>
      <c r="D43" s="4"/>
      <c r="E43" s="5" t="e">
        <f t="shared" si="0"/>
        <v>#DIV/0!</v>
      </c>
      <c r="F43" s="4" t="e">
        <f>Sheet1!#REF!</f>
        <v>#REF!</v>
      </c>
      <c r="G43" s="4" t="e">
        <f>Sheet1!#REF!</f>
        <v>#REF!</v>
      </c>
      <c r="H43" s="5" t="e">
        <f t="shared" si="1"/>
        <v>#REF!</v>
      </c>
      <c r="I43" s="6" t="e">
        <f t="shared" si="2"/>
        <v>#REF!</v>
      </c>
      <c r="J43" s="6" t="e">
        <f t="shared" si="2"/>
        <v>#REF!</v>
      </c>
    </row>
    <row r="44" spans="1:10" x14ac:dyDescent="0.25">
      <c r="A44" s="1">
        <v>34</v>
      </c>
      <c r="B44" s="1" t="e">
        <f>Sheet1!#REF!</f>
        <v>#REF!</v>
      </c>
      <c r="C44" s="4"/>
      <c r="D44" s="4"/>
      <c r="E44" s="5" t="e">
        <f t="shared" si="0"/>
        <v>#DIV/0!</v>
      </c>
      <c r="F44" s="4" t="e">
        <f>Sheet1!#REF!</f>
        <v>#REF!</v>
      </c>
      <c r="G44" s="4" t="e">
        <f>Sheet1!#REF!</f>
        <v>#REF!</v>
      </c>
      <c r="H44" s="5" t="e">
        <f t="shared" si="1"/>
        <v>#REF!</v>
      </c>
      <c r="I44" s="6" t="e">
        <f t="shared" si="2"/>
        <v>#REF!</v>
      </c>
      <c r="J44" s="6" t="e">
        <f t="shared" si="2"/>
        <v>#REF!</v>
      </c>
    </row>
    <row r="45" spans="1:10" x14ac:dyDescent="0.25">
      <c r="A45" s="1">
        <v>35</v>
      </c>
      <c r="B45" s="1" t="e">
        <f>Sheet1!#REF!</f>
        <v>#REF!</v>
      </c>
      <c r="C45" s="4"/>
      <c r="D45" s="4"/>
      <c r="E45" s="5" t="e">
        <f t="shared" si="0"/>
        <v>#DIV/0!</v>
      </c>
      <c r="F45" s="4" t="e">
        <f>Sheet1!#REF!</f>
        <v>#REF!</v>
      </c>
      <c r="G45" s="4" t="e">
        <f>Sheet1!#REF!</f>
        <v>#REF!</v>
      </c>
      <c r="H45" s="5" t="e">
        <f t="shared" si="1"/>
        <v>#REF!</v>
      </c>
      <c r="I45" s="6" t="e">
        <f t="shared" si="2"/>
        <v>#REF!</v>
      </c>
      <c r="J45" s="6" t="e">
        <f t="shared" si="2"/>
        <v>#REF!</v>
      </c>
    </row>
    <row r="46" spans="1:10" x14ac:dyDescent="0.25">
      <c r="A46" s="20" t="s">
        <v>71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 t="e">
        <f>Sheet1!#REF!</f>
        <v>#REF!</v>
      </c>
      <c r="G46" s="7" t="e">
        <f>Sheet1!#REF!</f>
        <v>#REF!</v>
      </c>
      <c r="H46" s="8" t="e">
        <f t="shared" si="1"/>
        <v>#REF!</v>
      </c>
      <c r="I46" s="9" t="e">
        <f t="shared" si="2"/>
        <v>#REF!</v>
      </c>
      <c r="J46" s="9" t="e">
        <f t="shared" si="2"/>
        <v>#REF!</v>
      </c>
    </row>
    <row r="47" spans="1:10" x14ac:dyDescent="0.25">
      <c r="A47" s="13"/>
      <c r="B47" s="24" t="s">
        <v>48</v>
      </c>
      <c r="C47" s="5" t="s">
        <v>72</v>
      </c>
      <c r="D47" s="5"/>
      <c r="E47" s="5"/>
      <c r="F47" s="4"/>
      <c r="G47" s="4"/>
      <c r="H47" s="5"/>
      <c r="I47" s="5"/>
      <c r="J47" s="5"/>
    </row>
    <row r="48" spans="1:10" x14ac:dyDescent="0.25">
      <c r="A48" s="1">
        <v>36</v>
      </c>
      <c r="B48" s="1" t="e">
        <f>Sheet1!#REF!</f>
        <v>#REF!</v>
      </c>
      <c r="C48" s="4"/>
      <c r="D48" s="4"/>
      <c r="E48" s="5" t="e">
        <f t="shared" si="0"/>
        <v>#DIV/0!</v>
      </c>
      <c r="F48" s="4" t="e">
        <f>Sheet1!#REF!</f>
        <v>#REF!</v>
      </c>
      <c r="G48" s="4" t="e">
        <f>Sheet1!#REF!</f>
        <v>#REF!</v>
      </c>
      <c r="H48" s="5" t="e">
        <f t="shared" si="1"/>
        <v>#REF!</v>
      </c>
      <c r="I48" s="6" t="e">
        <f t="shared" si="2"/>
        <v>#REF!</v>
      </c>
      <c r="J48" s="6" t="e">
        <f t="shared" si="2"/>
        <v>#REF!</v>
      </c>
    </row>
    <row r="49" spans="1:10" x14ac:dyDescent="0.25">
      <c r="A49" s="22" t="s">
        <v>73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 t="e">
        <f>Sheet1!#REF!</f>
        <v>#REF!</v>
      </c>
      <c r="G49" s="7" t="e">
        <f>Sheet1!#REF!</f>
        <v>#REF!</v>
      </c>
      <c r="H49" s="8" t="e">
        <f t="shared" si="1"/>
        <v>#REF!</v>
      </c>
      <c r="I49" s="9" t="e">
        <f t="shared" si="2"/>
        <v>#REF!</v>
      </c>
      <c r="J49" s="9" t="e">
        <f t="shared" si="2"/>
        <v>#REF!</v>
      </c>
    </row>
    <row r="50" spans="1:10" x14ac:dyDescent="0.25">
      <c r="A50" s="13"/>
      <c r="B50" s="25" t="s">
        <v>74</v>
      </c>
      <c r="C50" s="5" t="s">
        <v>72</v>
      </c>
      <c r="D50" s="5"/>
      <c r="E50" s="5"/>
      <c r="F50" s="4"/>
      <c r="G50" s="4"/>
      <c r="H50" s="5"/>
      <c r="I50" s="5"/>
      <c r="J50" s="5"/>
    </row>
    <row r="51" spans="1:10" x14ac:dyDescent="0.25">
      <c r="A51" s="1">
        <v>37</v>
      </c>
      <c r="B51" s="1" t="e">
        <f>Sheet1!#REF!</f>
        <v>#REF!</v>
      </c>
      <c r="C51" s="4"/>
      <c r="D51" s="4"/>
      <c r="E51" s="5" t="e">
        <f t="shared" si="0"/>
        <v>#DIV/0!</v>
      </c>
      <c r="F51" s="4" t="e">
        <f>Sheet1!#REF!</f>
        <v>#REF!</v>
      </c>
      <c r="G51" s="4" t="e">
        <f>Sheet1!#REF!</f>
        <v>#REF!</v>
      </c>
      <c r="H51" s="5" t="e">
        <f t="shared" si="1"/>
        <v>#REF!</v>
      </c>
      <c r="I51" s="6" t="e">
        <f t="shared" si="2"/>
        <v>#REF!</v>
      </c>
      <c r="J51" s="6" t="e">
        <f t="shared" si="2"/>
        <v>#REF!</v>
      </c>
    </row>
    <row r="52" spans="1:10" x14ac:dyDescent="0.25">
      <c r="A52" s="1">
        <v>38</v>
      </c>
      <c r="B52" s="1" t="e">
        <f>Sheet1!#REF!</f>
        <v>#REF!</v>
      </c>
      <c r="C52" s="4"/>
      <c r="D52" s="4"/>
      <c r="E52" s="5" t="e">
        <f t="shared" si="0"/>
        <v>#DIV/0!</v>
      </c>
      <c r="F52" s="4" t="e">
        <f>Sheet1!#REF!</f>
        <v>#REF!</v>
      </c>
      <c r="G52" s="4" t="e">
        <f>Sheet1!#REF!</f>
        <v>#REF!</v>
      </c>
      <c r="H52" s="5" t="e">
        <f t="shared" si="1"/>
        <v>#REF!</v>
      </c>
      <c r="I52" s="6" t="e">
        <f t="shared" si="2"/>
        <v>#REF!</v>
      </c>
      <c r="J52" s="6" t="e">
        <f t="shared" si="2"/>
        <v>#REF!</v>
      </c>
    </row>
    <row r="53" spans="1:10" x14ac:dyDescent="0.25">
      <c r="A53" s="1">
        <v>39</v>
      </c>
      <c r="B53" s="1" t="e">
        <f>Sheet1!#REF!</f>
        <v>#REF!</v>
      </c>
      <c r="C53" s="4"/>
      <c r="D53" s="4"/>
      <c r="E53" s="5" t="e">
        <f t="shared" si="0"/>
        <v>#DIV/0!</v>
      </c>
      <c r="F53" s="4" t="e">
        <f>Sheet1!#REF!</f>
        <v>#REF!</v>
      </c>
      <c r="G53" s="4" t="e">
        <f>Sheet1!#REF!</f>
        <v>#REF!</v>
      </c>
      <c r="H53" s="5" t="e">
        <f t="shared" si="1"/>
        <v>#REF!</v>
      </c>
      <c r="I53" s="6" t="e">
        <f t="shared" si="2"/>
        <v>#REF!</v>
      </c>
      <c r="J53" s="6" t="e">
        <f t="shared" si="2"/>
        <v>#REF!</v>
      </c>
    </row>
    <row r="54" spans="1:10" x14ac:dyDescent="0.25">
      <c r="A54" s="22" t="s">
        <v>75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 t="e">
        <f>Sheet1!#REF!</f>
        <v>#REF!</v>
      </c>
      <c r="G54" s="7" t="e">
        <f>Sheet1!#REF!</f>
        <v>#REF!</v>
      </c>
      <c r="H54" s="8" t="e">
        <f t="shared" si="1"/>
        <v>#REF!</v>
      </c>
      <c r="I54" s="9" t="e">
        <f t="shared" si="2"/>
        <v>#REF!</v>
      </c>
      <c r="J54" s="9" t="e">
        <f t="shared" si="2"/>
        <v>#REF!</v>
      </c>
    </row>
    <row r="55" spans="1:10" x14ac:dyDescent="0.25">
      <c r="A55" s="23" t="s">
        <v>76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 t="e">
        <f>Sheet1!#REF!</f>
        <v>#REF!</v>
      </c>
      <c r="G55" s="10" t="e">
        <f>Sheet1!#REF!</f>
        <v>#REF!</v>
      </c>
      <c r="H55" s="11" t="e">
        <f t="shared" si="1"/>
        <v>#REF!</v>
      </c>
      <c r="I55" s="12" t="e">
        <f t="shared" si="2"/>
        <v>#REF!</v>
      </c>
      <c r="J55" s="12" t="e">
        <f t="shared" si="2"/>
        <v>#REF!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Acp Tar Ach Com with Previous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2024-06-05T11:22:07Z</cp:lastPrinted>
  <dcterms:created xsi:type="dcterms:W3CDTF">2013-08-22T12:33:56Z</dcterms:created>
  <dcterms:modified xsi:type="dcterms:W3CDTF">2024-06-20T06:57:19Z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2024-05-08T09:02:38Z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6be01b24-74b8-4d60-8d9c-3b325ea4d6ad</vt:lpwstr>
  </property>
  <property fmtid="{D5CDD505-2E9C-101B-9397-08002B2CF9AE}" pid="8" name="MSIP_Label_183ada4e-448b-4689-9b53-cdfe99a249d2_ContentBits">
    <vt:lpwstr>0</vt:lpwstr>
  </property>
</Properties>
</file>